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92c07985882dcd37/Documents/Forti/Conteudos/0000-OEssencialDoExcel-Microsoft365/01-IntroducaoAoExcel/"/>
    </mc:Choice>
  </mc:AlternateContent>
  <xr:revisionPtr revIDLastSave="651" documentId="11_F25DC773A252ABDACC104883C99957B65BDE58F3" xr6:coauthVersionLast="47" xr6:coauthVersionMax="47" xr10:uidLastSave="{A8B9688C-7799-4B07-AB58-3CAACBD72F39}"/>
  <bookViews>
    <workbookView minimized="1" xWindow="31200" yWindow="1740" windowWidth="17280" windowHeight="9420" activeTab="1" xr2:uid="{00000000-000D-0000-FFFF-FFFF00000000}"/>
  </bookViews>
  <sheets>
    <sheet name="Folha1" sheetId="1" r:id="rId1"/>
    <sheet name="Lucro" sheetId="2" r:id="rId2"/>
    <sheet name="Orçamento" sheetId="3" r:id="rId3"/>
    <sheet name="Clientes" sheetId="4" r:id="rId4"/>
    <sheet name="Funcionários" sheetId="5" r:id="rId5"/>
    <sheet name="Gráfico" sheetId="9" r:id="rId6"/>
    <sheet name="Tabela Dinâmica" sheetId="7" r:id="rId7"/>
    <sheet name="SmartArt" sheetId="8" r:id="rId8"/>
  </sheets>
  <definedNames>
    <definedName name="_xlnm._FilterDatabase" localSheetId="6" hidden="1">'Tabela Dinâmica'!$A$2:$H$911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2" l="1"/>
  <c r="I8" i="9"/>
  <c r="H8" i="9"/>
  <c r="G8" i="9"/>
  <c r="F8" i="9"/>
  <c r="E8" i="9"/>
  <c r="I7" i="9"/>
  <c r="I6" i="9"/>
  <c r="I5" i="9"/>
  <c r="I4" i="9"/>
  <c r="I3" i="9"/>
  <c r="G15" i="8"/>
  <c r="C15" i="8"/>
  <c r="G14" i="8"/>
  <c r="F14" i="8"/>
  <c r="C14" i="8"/>
  <c r="G13" i="8"/>
  <c r="F13" i="8"/>
  <c r="E13" i="8"/>
  <c r="D13" i="8"/>
  <c r="C13" i="8"/>
  <c r="B13" i="8"/>
  <c r="G11" i="8"/>
  <c r="I10" i="8"/>
  <c r="H10" i="8"/>
  <c r="G10" i="8"/>
  <c r="F10" i="8"/>
  <c r="E10" i="8"/>
  <c r="D10" i="8"/>
  <c r="C10" i="8"/>
  <c r="I9" i="8"/>
  <c r="H9" i="8"/>
  <c r="G9" i="8"/>
  <c r="F9" i="8"/>
  <c r="E9" i="8"/>
  <c r="D9" i="8"/>
  <c r="C9" i="8"/>
  <c r="G6" i="8"/>
  <c r="F6" i="8"/>
  <c r="F15" i="8" s="1"/>
  <c r="E6" i="8"/>
  <c r="F11" i="8" s="1"/>
  <c r="D6" i="8"/>
  <c r="E11" i="8" s="1"/>
  <c r="C6" i="8"/>
  <c r="B6" i="8"/>
  <c r="I6" i="8" s="1"/>
  <c r="I5" i="8"/>
  <c r="H5" i="8"/>
  <c r="I4" i="8"/>
  <c r="H4" i="8"/>
  <c r="H13" i="8" s="1"/>
  <c r="H340" i="7"/>
  <c r="H93" i="7"/>
  <c r="H755" i="7"/>
  <c r="H652" i="7"/>
  <c r="H151" i="7"/>
  <c r="H812" i="7"/>
  <c r="H373" i="7"/>
  <c r="H577" i="7"/>
  <c r="H201" i="7"/>
  <c r="H307" i="7"/>
  <c r="H607" i="7"/>
  <c r="H458" i="7"/>
  <c r="H191" i="7"/>
  <c r="H849" i="7"/>
  <c r="H730" i="7"/>
  <c r="H434" i="7"/>
  <c r="H10" i="7"/>
  <c r="H435" i="7"/>
  <c r="H42" i="7"/>
  <c r="H321" i="7"/>
  <c r="H895" i="7"/>
  <c r="H493" i="7"/>
  <c r="H400" i="7"/>
  <c r="H136" i="7"/>
  <c r="H82" i="7"/>
  <c r="H202" i="7"/>
  <c r="H630" i="7"/>
  <c r="H655" i="7"/>
  <c r="H556" i="7"/>
  <c r="H62" i="7"/>
  <c r="H46" i="7"/>
  <c r="H60" i="7"/>
  <c r="H140" i="7"/>
  <c r="H522" i="7"/>
  <c r="H398" i="7"/>
  <c r="H528" i="7"/>
  <c r="H625" i="7"/>
  <c r="H137" i="7"/>
  <c r="H154" i="7"/>
  <c r="H884" i="7"/>
  <c r="H119" i="7"/>
  <c r="H394" i="7"/>
  <c r="H484" i="7"/>
  <c r="H799" i="7"/>
  <c r="H626" i="7"/>
  <c r="H86" i="7"/>
  <c r="H49" i="7"/>
  <c r="H697" i="7"/>
  <c r="H627" i="7"/>
  <c r="H777" i="7"/>
  <c r="H695" i="7"/>
  <c r="H746" i="7"/>
  <c r="H734" i="7"/>
  <c r="H179" i="7"/>
  <c r="H634" i="7"/>
  <c r="H241" i="7"/>
  <c r="H474" i="7"/>
  <c r="H176" i="7"/>
  <c r="H549" i="7"/>
  <c r="H143" i="7"/>
  <c r="H771" i="7"/>
  <c r="H335" i="7"/>
  <c r="H599" i="7"/>
  <c r="H376" i="7"/>
  <c r="H889" i="7"/>
  <c r="H276" i="7"/>
  <c r="H242" i="7"/>
  <c r="H120" i="7"/>
  <c r="H850" i="7"/>
  <c r="H506" i="7"/>
  <c r="H311" i="7"/>
  <c r="H412" i="7"/>
  <c r="H271" i="7"/>
  <c r="H877" i="7"/>
  <c r="H649" i="7"/>
  <c r="H604" i="7"/>
  <c r="H790" i="7"/>
  <c r="H279" i="7"/>
  <c r="H162" i="7"/>
  <c r="H811" i="7"/>
  <c r="H173" i="7"/>
  <c r="H658" i="7"/>
  <c r="H736" i="7"/>
  <c r="H429" i="7"/>
  <c r="H654" i="7"/>
  <c r="H403" i="7"/>
  <c r="H237" i="7"/>
  <c r="H644" i="7"/>
  <c r="H901" i="7"/>
  <c r="H470" i="7"/>
  <c r="H476" i="7"/>
  <c r="H227" i="7"/>
  <c r="H44" i="7"/>
  <c r="H573" i="7"/>
  <c r="H486" i="7"/>
  <c r="H89" i="7"/>
  <c r="H886" i="7"/>
  <c r="H504" i="7"/>
  <c r="H608" i="7"/>
  <c r="H731" i="7"/>
  <c r="H304" i="7"/>
  <c r="H552" i="7"/>
  <c r="H613" i="7"/>
  <c r="H580" i="7"/>
  <c r="H543" i="7"/>
  <c r="H365" i="7"/>
  <c r="H266" i="7"/>
  <c r="H575" i="7"/>
  <c r="H331" i="7"/>
  <c r="H628" i="7"/>
  <c r="H322" i="7"/>
  <c r="H144" i="7"/>
  <c r="H780" i="7"/>
  <c r="H553" i="7"/>
  <c r="H742" i="7"/>
  <c r="H563" i="7"/>
  <c r="H425" i="7"/>
  <c r="H99" i="7"/>
  <c r="H421" i="7"/>
  <c r="H100" i="7"/>
  <c r="H845" i="7"/>
  <c r="H330" i="7"/>
  <c r="H228" i="7"/>
  <c r="H737" i="7"/>
  <c r="H732" i="7"/>
  <c r="H843" i="7"/>
  <c r="H243" i="7"/>
  <c r="H3" i="7"/>
  <c r="H249" i="7"/>
  <c r="H463" i="7"/>
  <c r="H499" i="7"/>
  <c r="H252" i="7"/>
  <c r="H338" i="7"/>
  <c r="H438" i="7"/>
  <c r="H221" i="7"/>
  <c r="H33" i="7"/>
  <c r="H899" i="7"/>
  <c r="H442" i="7"/>
  <c r="H341" i="7"/>
  <c r="H128" i="7"/>
  <c r="H706" i="7"/>
  <c r="H673" i="7"/>
  <c r="H578" i="7"/>
  <c r="H274" i="7"/>
  <c r="H101" i="7"/>
  <c r="H147" i="7"/>
  <c r="H770" i="7"/>
  <c r="H380" i="7"/>
  <c r="H236" i="7"/>
  <c r="H126" i="7"/>
  <c r="H305" i="7"/>
  <c r="H344" i="7"/>
  <c r="H14" i="7"/>
  <c r="H718" i="7"/>
  <c r="H793" i="7"/>
  <c r="H703" i="7"/>
  <c r="H622" i="7"/>
  <c r="H83" i="7"/>
  <c r="H80" i="7"/>
  <c r="H471" i="7"/>
  <c r="H539" i="7"/>
  <c r="H554" i="7"/>
  <c r="H85" i="7"/>
  <c r="H127" i="7"/>
  <c r="H182" i="7"/>
  <c r="H446" i="7"/>
  <c r="H415" i="7"/>
  <c r="H348" i="7"/>
  <c r="H256" i="7"/>
  <c r="H193" i="7"/>
  <c r="H171" i="7"/>
  <c r="H155" i="7"/>
  <c r="H881" i="7"/>
  <c r="H782" i="7"/>
  <c r="H479" i="7"/>
  <c r="H328" i="7"/>
  <c r="H726" i="7"/>
  <c r="H219" i="7"/>
  <c r="H648" i="7"/>
  <c r="H131" i="7"/>
  <c r="H159" i="7"/>
  <c r="H324" i="7"/>
  <c r="H836" i="7"/>
  <c r="H41" i="7"/>
  <c r="H288" i="7"/>
  <c r="H492" i="7"/>
  <c r="H909" i="7"/>
  <c r="H602" i="7"/>
  <c r="H439" i="7"/>
  <c r="H729" i="7"/>
  <c r="H716" i="7"/>
  <c r="H910" i="7"/>
  <c r="H239" i="7"/>
  <c r="H9" i="7"/>
  <c r="H475" i="7"/>
  <c r="H792" i="7"/>
  <c r="H757" i="7"/>
  <c r="H787" i="7"/>
  <c r="H840" i="7"/>
  <c r="H63" i="7"/>
  <c r="H87" i="7"/>
  <c r="H562" i="7"/>
  <c r="H519" i="7"/>
  <c r="H610" i="7"/>
  <c r="H820" i="7"/>
  <c r="H833" i="7"/>
  <c r="H299" i="7"/>
  <c r="H823" i="7"/>
  <c r="H867" i="7"/>
  <c r="H153" i="7"/>
  <c r="H638" i="7"/>
  <c r="H721" i="7"/>
  <c r="H441" i="7"/>
  <c r="H300" i="7"/>
  <c r="H332" i="7"/>
  <c r="H157" i="7"/>
  <c r="H294" i="7"/>
  <c r="H611" i="7"/>
  <c r="H527" i="7"/>
  <c r="H637" i="7"/>
  <c r="H587" i="7"/>
  <c r="H433" i="7"/>
  <c r="H494" i="7"/>
  <c r="H579" i="7"/>
  <c r="H762" i="7"/>
  <c r="H866" i="7"/>
  <c r="H710" i="7"/>
  <c r="H612" i="7"/>
  <c r="H418" i="7"/>
  <c r="H496" i="7"/>
  <c r="H764" i="7"/>
  <c r="H259" i="7"/>
  <c r="H26" i="7"/>
  <c r="H786" i="7"/>
  <c r="H806" i="7"/>
  <c r="H363" i="7"/>
  <c r="H466" i="7"/>
  <c r="H207" i="7"/>
  <c r="H667" i="7"/>
  <c r="H670" i="7"/>
  <c r="H278" i="7"/>
  <c r="H594" i="7"/>
  <c r="H548" i="7"/>
  <c r="H269" i="7"/>
  <c r="H95" i="7"/>
  <c r="H298" i="7"/>
  <c r="H512" i="7"/>
  <c r="H768" i="7"/>
  <c r="H360" i="7"/>
  <c r="H77" i="7"/>
  <c r="H177" i="7"/>
  <c r="H861" i="7"/>
  <c r="H766" i="7"/>
  <c r="H745" i="7"/>
  <c r="H315" i="7"/>
  <c r="H686" i="7"/>
  <c r="H197" i="7"/>
  <c r="H102" i="7"/>
  <c r="H121" i="7"/>
  <c r="H43" i="7"/>
  <c r="H724" i="7"/>
  <c r="H272" i="7"/>
  <c r="H372" i="7"/>
  <c r="H81" i="7"/>
  <c r="H722" i="7"/>
  <c r="H727" i="7"/>
  <c r="H453" i="7"/>
  <c r="H598" i="7"/>
  <c r="H302" i="7"/>
  <c r="H361" i="7"/>
  <c r="H152" i="7"/>
  <c r="H211" i="7"/>
  <c r="H358" i="7"/>
  <c r="H314" i="7"/>
  <c r="H827" i="7"/>
  <c r="H124" i="7"/>
  <c r="H52" i="7"/>
  <c r="H199" i="7"/>
  <c r="H774" i="7"/>
  <c r="H349" i="7"/>
  <c r="H75" i="7"/>
  <c r="H621" i="7"/>
  <c r="H25" i="7"/>
  <c r="H457" i="7"/>
  <c r="H795" i="7"/>
  <c r="H316" i="7"/>
  <c r="H505" i="7"/>
  <c r="H619" i="7"/>
  <c r="H261" i="7"/>
  <c r="H167" i="7"/>
  <c r="H51" i="7"/>
  <c r="H255" i="7"/>
  <c r="H809" i="7"/>
  <c r="H683" i="7"/>
  <c r="H837" i="7"/>
  <c r="H537" i="7"/>
  <c r="H647" i="7"/>
  <c r="H247" i="7"/>
  <c r="H773" i="7"/>
  <c r="H57" i="7"/>
  <c r="H559" i="7"/>
  <c r="H650" i="7"/>
  <c r="H250" i="7"/>
  <c r="H187" i="7"/>
  <c r="H369" i="7"/>
  <c r="H217" i="7"/>
  <c r="H392" i="7"/>
  <c r="H178" i="7"/>
  <c r="H623" i="7"/>
  <c r="H880" i="7"/>
  <c r="H748" i="7"/>
  <c r="H351" i="7"/>
  <c r="H547" i="7"/>
  <c r="H483" i="7"/>
  <c r="H253" i="7"/>
  <c r="H883" i="7"/>
  <c r="H181" i="7"/>
  <c r="H198" i="7"/>
  <c r="H444" i="7"/>
  <c r="H704" i="7"/>
  <c r="H254" i="7"/>
  <c r="H752" i="7"/>
  <c r="H108" i="7"/>
  <c r="H863" i="7"/>
  <c r="H381" i="7"/>
  <c r="H879" i="7"/>
  <c r="H47" i="7"/>
  <c r="H898" i="7"/>
  <c r="H362" i="7"/>
  <c r="H583" i="7"/>
  <c r="H432" i="7"/>
  <c r="H354" i="7"/>
  <c r="H78" i="7"/>
  <c r="H368" i="7"/>
  <c r="H12" i="7"/>
  <c r="H235" i="7"/>
  <c r="H396" i="7"/>
  <c r="H111" i="7"/>
  <c r="H824" i="7"/>
  <c r="H702" i="7"/>
  <c r="H452" i="7"/>
  <c r="H196" i="7"/>
  <c r="H481" i="7"/>
  <c r="H489" i="7"/>
  <c r="H327" i="7"/>
  <c r="H767" i="7"/>
  <c r="H555" i="7"/>
  <c r="H692" i="7"/>
  <c r="H133" i="7"/>
  <c r="H661" i="7"/>
  <c r="H445" i="7"/>
  <c r="H788" i="7"/>
  <c r="H646" i="7"/>
  <c r="H572" i="7"/>
  <c r="H216" i="7"/>
  <c r="H772" i="7"/>
  <c r="H525" i="7"/>
  <c r="H632" i="7"/>
  <c r="H643" i="7"/>
  <c r="H367" i="7"/>
  <c r="H329" i="7"/>
  <c r="H185" i="7"/>
  <c r="H760" i="7"/>
  <c r="H720" i="7"/>
  <c r="H223" i="7"/>
  <c r="H751" i="7"/>
  <c r="H35" i="7"/>
  <c r="H503" i="7"/>
  <c r="H874" i="7"/>
  <c r="H189" i="7"/>
  <c r="H7" i="7"/>
  <c r="H205" i="7"/>
  <c r="H34" i="7"/>
  <c r="H409" i="7"/>
  <c r="H19" i="7"/>
  <c r="H636" i="7"/>
  <c r="H591" i="7"/>
  <c r="H465" i="7"/>
  <c r="H800" i="7"/>
  <c r="H267" i="7"/>
  <c r="H664" i="7"/>
  <c r="H11" i="7"/>
  <c r="H325" i="7"/>
  <c r="H680" i="7"/>
  <c r="H5" i="7"/>
  <c r="H309" i="7"/>
  <c r="H805" i="7"/>
  <c r="H451" i="7"/>
  <c r="H482" i="7"/>
  <c r="H593" i="7"/>
  <c r="H24" i="7"/>
  <c r="H516" i="7"/>
  <c r="H413" i="7"/>
  <c r="H635" i="7"/>
  <c r="H534" i="7"/>
  <c r="H533" i="7"/>
  <c r="H275" i="7"/>
  <c r="H391" i="7"/>
  <c r="H490" i="7"/>
  <c r="H353" i="7"/>
  <c r="H765" i="7"/>
  <c r="H882" i="7"/>
  <c r="H907" i="7"/>
  <c r="H234" i="7"/>
  <c r="H337" i="7"/>
  <c r="H345" i="7"/>
  <c r="H891" i="7"/>
  <c r="H740" i="7"/>
  <c r="H443" i="7"/>
  <c r="H287" i="7"/>
  <c r="H744" i="7"/>
  <c r="H107" i="7"/>
  <c r="H518" i="7"/>
  <c r="H715" i="7"/>
  <c r="H586" i="7"/>
  <c r="H582" i="7"/>
  <c r="H781" i="7"/>
  <c r="H576" i="7"/>
  <c r="H513" i="7"/>
  <c r="H135" i="7"/>
  <c r="H754" i="7"/>
  <c r="H390" i="7"/>
  <c r="H561" i="7"/>
  <c r="H280" i="7"/>
  <c r="H540" i="7"/>
  <c r="H725" i="7"/>
  <c r="H723" i="7"/>
  <c r="H852" i="7"/>
  <c r="H220" i="7"/>
  <c r="H829" i="7"/>
  <c r="H132" i="7"/>
  <c r="H210" i="7"/>
  <c r="H681" i="7"/>
  <c r="H750" i="7"/>
  <c r="H676" i="7"/>
  <c r="H319" i="7"/>
  <c r="H134" i="7"/>
  <c r="H531" i="7"/>
  <c r="H229" i="7"/>
  <c r="H180" i="7"/>
  <c r="H794" i="7"/>
  <c r="H714" i="7"/>
  <c r="H733" i="7"/>
  <c r="H375" i="7"/>
  <c r="H4" i="7"/>
  <c r="H158" i="7"/>
  <c r="H776" i="7"/>
  <c r="H831" i="7"/>
  <c r="H150" i="7"/>
  <c r="H875" i="7"/>
  <c r="H45" i="7"/>
  <c r="H802" i="7"/>
  <c r="H911" i="7"/>
  <c r="H509" i="7"/>
  <c r="H447" i="7"/>
  <c r="H698" i="7"/>
  <c r="H355" i="7"/>
  <c r="H878" i="7"/>
  <c r="H488" i="7"/>
  <c r="H18" i="7"/>
  <c r="H678" i="7"/>
  <c r="H545" i="7"/>
  <c r="H642" i="7"/>
  <c r="H336" i="7"/>
  <c r="H571" i="7"/>
  <c r="H293" i="7"/>
  <c r="H791" i="7"/>
  <c r="H743" i="7"/>
  <c r="H620" i="7"/>
  <c r="H53" i="7"/>
  <c r="H677" i="7"/>
  <c r="H296" i="7"/>
  <c r="H20" i="7"/>
  <c r="H459" i="7"/>
  <c r="H72" i="7"/>
  <c r="H428" i="7"/>
  <c r="H422" i="7"/>
  <c r="H464" i="7"/>
  <c r="H785" i="7"/>
  <c r="H854" i="7"/>
  <c r="H397" i="7"/>
  <c r="H67" i="7"/>
  <c r="H306" i="7"/>
  <c r="H295" i="7"/>
  <c r="H908" i="7"/>
  <c r="H542" i="7"/>
  <c r="H94" i="7"/>
  <c r="H709" i="7"/>
  <c r="H286" i="7"/>
  <c r="H502" i="7"/>
  <c r="H564" i="7"/>
  <c r="H186" i="7"/>
  <c r="H596" i="7"/>
  <c r="H616" i="7"/>
  <c r="H675" i="7"/>
  <c r="H450" i="7"/>
  <c r="H215" i="7"/>
  <c r="H285" i="7"/>
  <c r="H163" i="7"/>
  <c r="H498" i="7"/>
  <c r="H904" i="7"/>
  <c r="H262" i="7"/>
  <c r="H797" i="7"/>
  <c r="H719" i="7"/>
  <c r="H888" i="7"/>
  <c r="H92" i="7"/>
  <c r="H277" i="7"/>
  <c r="H568" i="7"/>
  <c r="H170" i="7"/>
  <c r="H708" i="7"/>
  <c r="H830" i="7"/>
  <c r="H313" i="7"/>
  <c r="H282" i="7"/>
  <c r="H222" i="7"/>
  <c r="H784" i="7"/>
  <c r="H640" i="7"/>
  <c r="H65" i="7"/>
  <c r="H606" i="7"/>
  <c r="H188" i="7"/>
  <c r="H141" i="7"/>
  <c r="H501" i="7"/>
  <c r="H352" i="7"/>
  <c r="H546" i="7"/>
  <c r="H175" i="7"/>
  <c r="H544" i="7"/>
  <c r="H312" i="7"/>
  <c r="H378" i="7"/>
  <c r="H600" i="7"/>
  <c r="H832" i="7"/>
  <c r="H873" i="7"/>
  <c r="H603" i="7"/>
  <c r="H61" i="7"/>
  <c r="H383" i="7"/>
  <c r="H371" i="7"/>
  <c r="H618" i="7"/>
  <c r="H739" i="7"/>
  <c r="H97" i="7"/>
  <c r="H96" i="7"/>
  <c r="H876" i="7"/>
  <c r="H711" i="7"/>
  <c r="H366" i="7"/>
  <c r="H56" i="7"/>
  <c r="H238" i="7"/>
  <c r="H440" i="7"/>
  <c r="H842" i="7"/>
  <c r="H408" i="7"/>
  <c r="H839" i="7"/>
  <c r="H404" i="7"/>
  <c r="H870" i="7"/>
  <c r="H558" i="7"/>
  <c r="H749" i="7"/>
  <c r="H233" i="7"/>
  <c r="H38" i="7"/>
  <c r="H17" i="7"/>
  <c r="H819" i="7"/>
  <c r="H769" i="7"/>
  <c r="H246" i="7"/>
  <c r="H32" i="7"/>
  <c r="H511" i="7"/>
  <c r="H342" i="7"/>
  <c r="H192" i="7"/>
  <c r="H377" i="7"/>
  <c r="H70" i="7"/>
  <c r="H813" i="7"/>
  <c r="H50" i="7"/>
  <c r="H510" i="7"/>
  <c r="H209" i="7"/>
  <c r="H326" i="7"/>
  <c r="H23" i="7"/>
  <c r="H90" i="7"/>
  <c r="H468" i="7"/>
  <c r="H530" i="7"/>
  <c r="H651" i="7"/>
  <c r="H281" i="7"/>
  <c r="H566" i="7"/>
  <c r="H31" i="7"/>
  <c r="H130" i="7"/>
  <c r="H761" i="7"/>
  <c r="H507" i="7"/>
  <c r="H815" i="7"/>
  <c r="H399" i="7"/>
  <c r="H495" i="7"/>
  <c r="H890" i="7"/>
  <c r="H668" i="7"/>
  <c r="H666" i="7"/>
  <c r="H112" i="7"/>
  <c r="H462" i="7"/>
  <c r="H487" i="7"/>
  <c r="H759" i="7"/>
  <c r="H142" i="7"/>
  <c r="H814" i="7"/>
  <c r="H6" i="7"/>
  <c r="H289" i="7"/>
  <c r="H893" i="7"/>
  <c r="H550" i="7"/>
  <c r="H569" i="7"/>
  <c r="H123" i="7"/>
  <c r="H284" i="7"/>
  <c r="H323" i="7"/>
  <c r="H822" i="7"/>
  <c r="H826" i="7"/>
  <c r="H200" i="7"/>
  <c r="H605" i="7"/>
  <c r="H848" i="7"/>
  <c r="H437" i="7"/>
  <c r="H536" i="7"/>
  <c r="H310" i="7"/>
  <c r="H407" i="7"/>
  <c r="H436" i="7"/>
  <c r="H258" i="7"/>
  <c r="H865" i="7"/>
  <c r="H225" i="7"/>
  <c r="H411" i="7"/>
  <c r="H406" i="7"/>
  <c r="H350" i="7"/>
  <c r="H570" i="7"/>
  <c r="H816" i="7"/>
  <c r="H672" i="7"/>
  <c r="H16" i="7"/>
  <c r="H835" i="7"/>
  <c r="H291" i="7"/>
  <c r="H410" i="7"/>
  <c r="H590" i="7"/>
  <c r="H574" i="7"/>
  <c r="H747" i="7"/>
  <c r="H856" i="7"/>
  <c r="H393" i="7"/>
  <c r="H454" i="7"/>
  <c r="H485" i="7"/>
  <c r="H308" i="7"/>
  <c r="H896" i="7"/>
  <c r="H691" i="7"/>
  <c r="H203" i="7"/>
  <c r="H701" i="7"/>
  <c r="H696" i="7"/>
  <c r="H116" i="7"/>
  <c r="H385" i="7"/>
  <c r="H707" i="7"/>
  <c r="H473" i="7"/>
  <c r="H245" i="7"/>
  <c r="H55" i="7"/>
  <c r="H633" i="7"/>
  <c r="H821" i="7"/>
  <c r="H257" i="7"/>
  <c r="H685" i="7"/>
  <c r="H551" i="7"/>
  <c r="H515" i="7"/>
  <c r="H887" i="7"/>
  <c r="H204" i="7"/>
  <c r="H244" i="7"/>
  <c r="H106" i="7"/>
  <c r="H631" i="7"/>
  <c r="H735" i="7"/>
  <c r="H30" i="7"/>
  <c r="H449" i="7"/>
  <c r="H395" i="7"/>
  <c r="H597" i="7"/>
  <c r="H478" i="7"/>
  <c r="H183" i="7"/>
  <c r="H15" i="7"/>
  <c r="H615" i="7"/>
  <c r="H671" i="7"/>
  <c r="H514" i="7"/>
  <c r="H64" i="7"/>
  <c r="H98" i="7"/>
  <c r="H656" i="7"/>
  <c r="H535" i="7"/>
  <c r="H347" i="7"/>
  <c r="H585" i="7"/>
  <c r="H232" i="7"/>
  <c r="H472" i="7"/>
  <c r="H115" i="7"/>
  <c r="H461" i="7"/>
  <c r="H382" i="7"/>
  <c r="H343" i="7"/>
  <c r="H778" i="7"/>
  <c r="H359" i="7"/>
  <c r="H523" i="7"/>
  <c r="H595" i="7"/>
  <c r="H897" i="7"/>
  <c r="H532" i="7"/>
  <c r="H339" i="7"/>
  <c r="H872" i="7"/>
  <c r="H892" i="7"/>
  <c r="H166" i="7"/>
  <c r="H508" i="7"/>
  <c r="H803" i="7"/>
  <c r="H292" i="7"/>
  <c r="H84" i="7"/>
  <c r="H860" i="7"/>
  <c r="H588" i="7"/>
  <c r="H859" i="7"/>
  <c r="H419" i="7"/>
  <c r="H693" i="7"/>
  <c r="H713" i="7"/>
  <c r="H297" i="7"/>
  <c r="H609" i="7"/>
  <c r="H424" i="7"/>
  <c r="H320" i="7"/>
  <c r="H387" i="7"/>
  <c r="H902" i="7"/>
  <c r="H76" i="7"/>
  <c r="H783" i="7"/>
  <c r="H885" i="7"/>
  <c r="H687" i="7"/>
  <c r="H379" i="7"/>
  <c r="H789" i="7"/>
  <c r="H469" i="7"/>
  <c r="H431" i="7"/>
  <c r="H36" i="7"/>
  <c r="H230" i="7"/>
  <c r="H251" i="7"/>
  <c r="H148" i="7"/>
  <c r="H524" i="7"/>
  <c r="H138" i="7"/>
  <c r="H674" i="7"/>
  <c r="H712" i="7"/>
  <c r="H738" i="7"/>
  <c r="H195" i="7"/>
  <c r="H565" i="7"/>
  <c r="H689" i="7"/>
  <c r="H741" i="7"/>
  <c r="H584" i="7"/>
  <c r="H844" i="7"/>
  <c r="H521" i="7"/>
  <c r="H59" i="7"/>
  <c r="H541" i="7"/>
  <c r="H818" i="7"/>
  <c r="H779" i="7"/>
  <c r="H88" i="7"/>
  <c r="H804" i="7"/>
  <c r="H855" i="7"/>
  <c r="H653" i="7"/>
  <c r="H122" i="7"/>
  <c r="H853" i="7"/>
  <c r="H190" i="7"/>
  <c r="H69" i="7"/>
  <c r="H214" i="7"/>
  <c r="H903" i="7"/>
  <c r="H423" i="7"/>
  <c r="H104" i="7"/>
  <c r="H900" i="7"/>
  <c r="H828" i="7"/>
  <c r="H581" i="7"/>
  <c r="H156" i="7"/>
  <c r="H248" i="7"/>
  <c r="H174" i="7"/>
  <c r="H405" i="7"/>
  <c r="H68" i="7"/>
  <c r="H864" i="7"/>
  <c r="H825" i="7"/>
  <c r="H775" i="7"/>
  <c r="H270" i="7"/>
  <c r="H851" i="7"/>
  <c r="H389" i="7"/>
  <c r="H808" i="7"/>
  <c r="H114" i="7"/>
  <c r="H22" i="7"/>
  <c r="H529" i="7"/>
  <c r="H538" i="7"/>
  <c r="H906" i="7"/>
  <c r="H810" i="7"/>
  <c r="H497" i="7"/>
  <c r="H226" i="7"/>
  <c r="H427" i="7"/>
  <c r="H838" i="7"/>
  <c r="H601" i="7"/>
  <c r="H40" i="7"/>
  <c r="H21" i="7"/>
  <c r="H213" i="7"/>
  <c r="H113" i="7"/>
  <c r="H659" i="7"/>
  <c r="H74" i="7"/>
  <c r="H753" i="7"/>
  <c r="H847" i="7"/>
  <c r="H639" i="7"/>
  <c r="H705" i="7"/>
  <c r="H905" i="7"/>
  <c r="H834" i="7"/>
  <c r="H283" i="7"/>
  <c r="H37" i="7"/>
  <c r="H129" i="7"/>
  <c r="H184" i="7"/>
  <c r="H79" i="7"/>
  <c r="H169" i="7"/>
  <c r="H700" i="7"/>
  <c r="H334" i="7"/>
  <c r="H657" i="7"/>
  <c r="H149" i="7"/>
  <c r="H857" i="7"/>
  <c r="H665" i="7"/>
  <c r="H592" i="7"/>
  <c r="H526" i="7"/>
  <c r="H402" i="7"/>
  <c r="H717" i="7"/>
  <c r="H164" i="7"/>
  <c r="H118" i="7"/>
  <c r="H218" i="7"/>
  <c r="H557" i="7"/>
  <c r="H48" i="7"/>
  <c r="H728" i="7"/>
  <c r="H430" i="7"/>
  <c r="H858" i="7"/>
  <c r="H841" i="7"/>
  <c r="H109" i="7"/>
  <c r="H868" i="7"/>
  <c r="H28" i="7"/>
  <c r="H8" i="7"/>
  <c r="H417" i="7"/>
  <c r="H29" i="7"/>
  <c r="H699" i="7"/>
  <c r="H388" i="7"/>
  <c r="H303" i="7"/>
  <c r="H318" i="7"/>
  <c r="H663" i="7"/>
  <c r="H491" i="7"/>
  <c r="H455" i="7"/>
  <c r="H862" i="7"/>
  <c r="H317" i="7"/>
  <c r="H763" i="7"/>
  <c r="H426" i="7"/>
  <c r="H684" i="7"/>
  <c r="H798" i="7"/>
  <c r="H645" i="7"/>
  <c r="H139" i="7"/>
  <c r="H105" i="7"/>
  <c r="H231" i="7"/>
  <c r="H364" i="7"/>
  <c r="H682" i="7"/>
  <c r="H758" i="7"/>
  <c r="H871" i="7"/>
  <c r="H27" i="7"/>
  <c r="H567" i="7"/>
  <c r="H500" i="7"/>
  <c r="H54" i="7"/>
  <c r="H624" i="7"/>
  <c r="H374" i="7"/>
  <c r="H662" i="7"/>
  <c r="H801" i="7"/>
  <c r="H290" i="7"/>
  <c r="H679" i="7"/>
  <c r="H194" i="7"/>
  <c r="H669" i="7"/>
  <c r="H161" i="7"/>
  <c r="H103" i="7"/>
  <c r="H265" i="7"/>
  <c r="H456" i="7"/>
  <c r="H172" i="7"/>
  <c r="H846" i="7"/>
  <c r="H117" i="7"/>
  <c r="H560" i="7"/>
  <c r="H212" i="7"/>
  <c r="H125" i="7"/>
  <c r="H168" i="7"/>
  <c r="H416" i="7"/>
  <c r="H617" i="7"/>
  <c r="H477" i="7"/>
  <c r="H386" i="7"/>
  <c r="H467" i="7"/>
  <c r="H690" i="7"/>
  <c r="H240" i="7"/>
  <c r="H589" i="7"/>
  <c r="H268" i="7"/>
  <c r="H688" i="7"/>
  <c r="H807" i="7"/>
  <c r="H694" i="7"/>
  <c r="H160" i="7"/>
  <c r="H264" i="7"/>
  <c r="H346" i="7"/>
  <c r="H273" i="7"/>
  <c r="H448" i="7"/>
  <c r="H480" i="7"/>
  <c r="H384" i="7"/>
  <c r="H756" i="7"/>
  <c r="H208" i="7"/>
  <c r="H39" i="7"/>
  <c r="H206" i="7"/>
  <c r="H71" i="7"/>
  <c r="H333" i="7"/>
  <c r="H224" i="7"/>
  <c r="H517" i="7"/>
  <c r="H460" i="7"/>
  <c r="H629" i="7"/>
  <c r="H110" i="7"/>
  <c r="H520" i="7"/>
  <c r="H614" i="7"/>
  <c r="H165" i="7"/>
  <c r="H357" i="7"/>
  <c r="H13" i="7"/>
  <c r="H66" i="7"/>
  <c r="H73" i="7"/>
  <c r="H894" i="7"/>
  <c r="H414" i="7"/>
  <c r="H146" i="7"/>
  <c r="H641" i="7"/>
  <c r="H91" i="7"/>
  <c r="H260" i="7"/>
  <c r="H301" i="7"/>
  <c r="H370" i="7"/>
  <c r="H660" i="7"/>
  <c r="H420" i="7"/>
  <c r="H145" i="7"/>
  <c r="H356" i="7"/>
  <c r="H796" i="7"/>
  <c r="H401" i="7"/>
  <c r="H869" i="7"/>
  <c r="H263" i="7"/>
  <c r="H817" i="7"/>
  <c r="H58" i="7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2" i="5"/>
  <c r="F2" i="5"/>
  <c r="F742" i="5"/>
  <c r="F741" i="5"/>
  <c r="F740" i="5"/>
  <c r="F739" i="5"/>
  <c r="F738" i="5"/>
  <c r="F737" i="5"/>
  <c r="F736" i="5"/>
  <c r="F735" i="5"/>
  <c r="F734" i="5"/>
  <c r="F733" i="5"/>
  <c r="F732" i="5"/>
  <c r="F731" i="5"/>
  <c r="F730" i="5"/>
  <c r="F729" i="5"/>
  <c r="F728" i="5"/>
  <c r="F727" i="5"/>
  <c r="F726" i="5"/>
  <c r="F725" i="5"/>
  <c r="F724" i="5"/>
  <c r="F723" i="5"/>
  <c r="F722" i="5"/>
  <c r="F721" i="5"/>
  <c r="F720" i="5"/>
  <c r="F719" i="5"/>
  <c r="F718" i="5"/>
  <c r="F717" i="5"/>
  <c r="F716" i="5"/>
  <c r="F715" i="5"/>
  <c r="F714" i="5"/>
  <c r="F713" i="5"/>
  <c r="F712" i="5"/>
  <c r="F711" i="5"/>
  <c r="F710" i="5"/>
  <c r="F709" i="5"/>
  <c r="F708" i="5"/>
  <c r="F707" i="5"/>
  <c r="F706" i="5"/>
  <c r="F705" i="5"/>
  <c r="F704" i="5"/>
  <c r="F703" i="5"/>
  <c r="F702" i="5"/>
  <c r="F701" i="5"/>
  <c r="F700" i="5"/>
  <c r="F699" i="5"/>
  <c r="F698" i="5"/>
  <c r="F697" i="5"/>
  <c r="F696" i="5"/>
  <c r="F695" i="5"/>
  <c r="F694" i="5"/>
  <c r="F693" i="5"/>
  <c r="F692" i="5"/>
  <c r="F691" i="5"/>
  <c r="F690" i="5"/>
  <c r="F689" i="5"/>
  <c r="F688" i="5"/>
  <c r="F687" i="5"/>
  <c r="F686" i="5"/>
  <c r="F685" i="5"/>
  <c r="F684" i="5"/>
  <c r="F683" i="5"/>
  <c r="F682" i="5"/>
  <c r="F681" i="5"/>
  <c r="F680" i="5"/>
  <c r="F679" i="5"/>
  <c r="F678" i="5"/>
  <c r="F677" i="5"/>
  <c r="F676" i="5"/>
  <c r="F675" i="5"/>
  <c r="F674" i="5"/>
  <c r="F673" i="5"/>
  <c r="F672" i="5"/>
  <c r="F671" i="5"/>
  <c r="F670" i="5"/>
  <c r="F669" i="5"/>
  <c r="F668" i="5"/>
  <c r="F667" i="5"/>
  <c r="F666" i="5"/>
  <c r="F665" i="5"/>
  <c r="F664" i="5"/>
  <c r="F663" i="5"/>
  <c r="F662" i="5"/>
  <c r="F661" i="5"/>
  <c r="F660" i="5"/>
  <c r="F659" i="5"/>
  <c r="F658" i="5"/>
  <c r="F657" i="5"/>
  <c r="F656" i="5"/>
  <c r="F655" i="5"/>
  <c r="F654" i="5"/>
  <c r="F653" i="5"/>
  <c r="F652" i="5"/>
  <c r="F651" i="5"/>
  <c r="F650" i="5"/>
  <c r="F649" i="5"/>
  <c r="F648" i="5"/>
  <c r="F647" i="5"/>
  <c r="F646" i="5"/>
  <c r="F645" i="5"/>
  <c r="F644" i="5"/>
  <c r="F643" i="5"/>
  <c r="F642" i="5"/>
  <c r="F641" i="5"/>
  <c r="F640" i="5"/>
  <c r="F639" i="5"/>
  <c r="F638" i="5"/>
  <c r="F637" i="5"/>
  <c r="F636" i="5"/>
  <c r="F635" i="5"/>
  <c r="F634" i="5"/>
  <c r="F633" i="5"/>
  <c r="F632" i="5"/>
  <c r="F631" i="5"/>
  <c r="F630" i="5"/>
  <c r="F629" i="5"/>
  <c r="F628" i="5"/>
  <c r="F627" i="5"/>
  <c r="F626" i="5"/>
  <c r="F625" i="5"/>
  <c r="F624" i="5"/>
  <c r="F623" i="5"/>
  <c r="F622" i="5"/>
  <c r="F621" i="5"/>
  <c r="F620" i="5"/>
  <c r="F619" i="5"/>
  <c r="F618" i="5"/>
  <c r="F617" i="5"/>
  <c r="F616" i="5"/>
  <c r="F615" i="5"/>
  <c r="F614" i="5"/>
  <c r="F613" i="5"/>
  <c r="F612" i="5"/>
  <c r="F611" i="5"/>
  <c r="F610" i="5"/>
  <c r="F609" i="5"/>
  <c r="F608" i="5"/>
  <c r="F607" i="5"/>
  <c r="F606" i="5"/>
  <c r="F605" i="5"/>
  <c r="F604" i="5"/>
  <c r="F603" i="5"/>
  <c r="F602" i="5"/>
  <c r="F601" i="5"/>
  <c r="F600" i="5"/>
  <c r="F599" i="5"/>
  <c r="F598" i="5"/>
  <c r="F597" i="5"/>
  <c r="F596" i="5"/>
  <c r="F595" i="5"/>
  <c r="F594" i="5"/>
  <c r="F593" i="5"/>
  <c r="F592" i="5"/>
  <c r="F591" i="5"/>
  <c r="F590" i="5"/>
  <c r="F589" i="5"/>
  <c r="F588" i="5"/>
  <c r="F587" i="5"/>
  <c r="F586" i="5"/>
  <c r="F585" i="5"/>
  <c r="F584" i="5"/>
  <c r="F583" i="5"/>
  <c r="F582" i="5"/>
  <c r="F581" i="5"/>
  <c r="F580" i="5"/>
  <c r="F579" i="5"/>
  <c r="F578" i="5"/>
  <c r="F577" i="5"/>
  <c r="F576" i="5"/>
  <c r="F575" i="5"/>
  <c r="F574" i="5"/>
  <c r="F573" i="5"/>
  <c r="F572" i="5"/>
  <c r="F571" i="5"/>
  <c r="F570" i="5"/>
  <c r="F569" i="5"/>
  <c r="F568" i="5"/>
  <c r="F567" i="5"/>
  <c r="F566" i="5"/>
  <c r="F565" i="5"/>
  <c r="F564" i="5"/>
  <c r="F563" i="5"/>
  <c r="F562" i="5"/>
  <c r="F561" i="5"/>
  <c r="F560" i="5"/>
  <c r="F559" i="5"/>
  <c r="F558" i="5"/>
  <c r="F557" i="5"/>
  <c r="F556" i="5"/>
  <c r="F555" i="5"/>
  <c r="F554" i="5"/>
  <c r="F553" i="5"/>
  <c r="F552" i="5"/>
  <c r="F551" i="5"/>
  <c r="F550" i="5"/>
  <c r="F549" i="5"/>
  <c r="F548" i="5"/>
  <c r="F547" i="5"/>
  <c r="F546" i="5"/>
  <c r="F545" i="5"/>
  <c r="F544" i="5"/>
  <c r="F543" i="5"/>
  <c r="F542" i="5"/>
  <c r="F541" i="5"/>
  <c r="F540" i="5"/>
  <c r="F539" i="5"/>
  <c r="F538" i="5"/>
  <c r="F537" i="5"/>
  <c r="F536" i="5"/>
  <c r="F535" i="5"/>
  <c r="F534" i="5"/>
  <c r="F533" i="5"/>
  <c r="F532" i="5"/>
  <c r="F531" i="5"/>
  <c r="F530" i="5"/>
  <c r="F529" i="5"/>
  <c r="F528" i="5"/>
  <c r="F527" i="5"/>
  <c r="F526" i="5"/>
  <c r="F525" i="5"/>
  <c r="F524" i="5"/>
  <c r="F523" i="5"/>
  <c r="F522" i="5"/>
  <c r="F521" i="5"/>
  <c r="F520" i="5"/>
  <c r="F519" i="5"/>
  <c r="F518" i="5"/>
  <c r="F517" i="5"/>
  <c r="F516" i="5"/>
  <c r="F515" i="5"/>
  <c r="F514" i="5"/>
  <c r="F513" i="5"/>
  <c r="F512" i="5"/>
  <c r="F511" i="5"/>
  <c r="F510" i="5"/>
  <c r="F509" i="5"/>
  <c r="F508" i="5"/>
  <c r="F507" i="5"/>
  <c r="F506" i="5"/>
  <c r="F505" i="5"/>
  <c r="F504" i="5"/>
  <c r="F503" i="5"/>
  <c r="F502" i="5"/>
  <c r="F501" i="5"/>
  <c r="F500" i="5"/>
  <c r="F499" i="5"/>
  <c r="F498" i="5"/>
  <c r="F497" i="5"/>
  <c r="F496" i="5"/>
  <c r="F495" i="5"/>
  <c r="F494" i="5"/>
  <c r="F493" i="5"/>
  <c r="F492" i="5"/>
  <c r="F491" i="5"/>
  <c r="F490" i="5"/>
  <c r="F489" i="5"/>
  <c r="F488" i="5"/>
  <c r="F487" i="5"/>
  <c r="F486" i="5"/>
  <c r="F485" i="5"/>
  <c r="F484" i="5"/>
  <c r="F483" i="5"/>
  <c r="F482" i="5"/>
  <c r="F481" i="5"/>
  <c r="F480" i="5"/>
  <c r="F479" i="5"/>
  <c r="F478" i="5"/>
  <c r="F477" i="5"/>
  <c r="F476" i="5"/>
  <c r="F475" i="5"/>
  <c r="F474" i="5"/>
  <c r="F473" i="5"/>
  <c r="F472" i="5"/>
  <c r="F471" i="5"/>
  <c r="F470" i="5"/>
  <c r="F469" i="5"/>
  <c r="F468" i="5"/>
  <c r="F467" i="5"/>
  <c r="F466" i="5"/>
  <c r="F465" i="5"/>
  <c r="F464" i="5"/>
  <c r="F463" i="5"/>
  <c r="F462" i="5"/>
  <c r="F461" i="5"/>
  <c r="F460" i="5"/>
  <c r="F459" i="5"/>
  <c r="F458" i="5"/>
  <c r="F457" i="5"/>
  <c r="F456" i="5"/>
  <c r="F455" i="5"/>
  <c r="F454" i="5"/>
  <c r="F453" i="5"/>
  <c r="F452" i="5"/>
  <c r="F451" i="5"/>
  <c r="F450" i="5"/>
  <c r="F449" i="5"/>
  <c r="F448" i="5"/>
  <c r="F447" i="5"/>
  <c r="F446" i="5"/>
  <c r="F445" i="5"/>
  <c r="F444" i="5"/>
  <c r="F443" i="5"/>
  <c r="F442" i="5"/>
  <c r="F441" i="5"/>
  <c r="F440" i="5"/>
  <c r="F439" i="5"/>
  <c r="F438" i="5"/>
  <c r="F437" i="5"/>
  <c r="F436" i="5"/>
  <c r="F435" i="5"/>
  <c r="F434" i="5"/>
  <c r="F433" i="5"/>
  <c r="F432" i="5"/>
  <c r="F431" i="5"/>
  <c r="F430" i="5"/>
  <c r="F429" i="5"/>
  <c r="F428" i="5"/>
  <c r="F427" i="5"/>
  <c r="F426" i="5"/>
  <c r="F425" i="5"/>
  <c r="F424" i="5"/>
  <c r="F423" i="5"/>
  <c r="F422" i="5"/>
  <c r="F421" i="5"/>
  <c r="F420" i="5"/>
  <c r="F419" i="5"/>
  <c r="F418" i="5"/>
  <c r="F417" i="5"/>
  <c r="F416" i="5"/>
  <c r="F415" i="5"/>
  <c r="F414" i="5"/>
  <c r="F413" i="5"/>
  <c r="F412" i="5"/>
  <c r="F411" i="5"/>
  <c r="F410" i="5"/>
  <c r="F409" i="5"/>
  <c r="F408" i="5"/>
  <c r="F407" i="5"/>
  <c r="F406" i="5"/>
  <c r="F405" i="5"/>
  <c r="F404" i="5"/>
  <c r="F403" i="5"/>
  <c r="F402" i="5"/>
  <c r="F401" i="5"/>
  <c r="F400" i="5"/>
  <c r="F399" i="5"/>
  <c r="F398" i="5"/>
  <c r="F397" i="5"/>
  <c r="F396" i="5"/>
  <c r="F395" i="5"/>
  <c r="F394" i="5"/>
  <c r="F393" i="5"/>
  <c r="F392" i="5"/>
  <c r="F391" i="5"/>
  <c r="F390" i="5"/>
  <c r="F389" i="5"/>
  <c r="F388" i="5"/>
  <c r="F387" i="5"/>
  <c r="F386" i="5"/>
  <c r="F385" i="5"/>
  <c r="F384" i="5"/>
  <c r="F383" i="5"/>
  <c r="F382" i="5"/>
  <c r="F381" i="5"/>
  <c r="F380" i="5"/>
  <c r="F379" i="5"/>
  <c r="F378" i="5"/>
  <c r="F377" i="5"/>
  <c r="F376" i="5"/>
  <c r="F375" i="5"/>
  <c r="F374" i="5"/>
  <c r="F373" i="5"/>
  <c r="F372" i="5"/>
  <c r="F371" i="5"/>
  <c r="F370" i="5"/>
  <c r="F369" i="5"/>
  <c r="F368" i="5"/>
  <c r="F367" i="5"/>
  <c r="F366" i="5"/>
  <c r="F365" i="5"/>
  <c r="F364" i="5"/>
  <c r="F363" i="5"/>
  <c r="F362" i="5"/>
  <c r="F361" i="5"/>
  <c r="F360" i="5"/>
  <c r="F359" i="5"/>
  <c r="F358" i="5"/>
  <c r="F357" i="5"/>
  <c r="F356" i="5"/>
  <c r="F355" i="5"/>
  <c r="F354" i="5"/>
  <c r="F353" i="5"/>
  <c r="F352" i="5"/>
  <c r="F351" i="5"/>
  <c r="F350" i="5"/>
  <c r="F349" i="5"/>
  <c r="F348" i="5"/>
  <c r="F347" i="5"/>
  <c r="F346" i="5"/>
  <c r="F345" i="5"/>
  <c r="F344" i="5"/>
  <c r="F343" i="5"/>
  <c r="F342" i="5"/>
  <c r="F341" i="5"/>
  <c r="F340" i="5"/>
  <c r="F339" i="5"/>
  <c r="F338" i="5"/>
  <c r="F337" i="5"/>
  <c r="F336" i="5"/>
  <c r="F335" i="5"/>
  <c r="F334" i="5"/>
  <c r="F333" i="5"/>
  <c r="F332" i="5"/>
  <c r="F331" i="5"/>
  <c r="F330" i="5"/>
  <c r="F329" i="5"/>
  <c r="F328" i="5"/>
  <c r="F327" i="5"/>
  <c r="F326" i="5"/>
  <c r="F325" i="5"/>
  <c r="F324" i="5"/>
  <c r="F323" i="5"/>
  <c r="F322" i="5"/>
  <c r="F321" i="5"/>
  <c r="F320" i="5"/>
  <c r="F319" i="5"/>
  <c r="F318" i="5"/>
  <c r="F317" i="5"/>
  <c r="F316" i="5"/>
  <c r="F315" i="5"/>
  <c r="F314" i="5"/>
  <c r="F313" i="5"/>
  <c r="F312" i="5"/>
  <c r="F311" i="5"/>
  <c r="F3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F3" i="5"/>
  <c r="B32" i="3"/>
  <c r="C31" i="3"/>
  <c r="D31" i="3" s="1"/>
  <c r="F31" i="3" s="1"/>
  <c r="C30" i="3"/>
  <c r="D30" i="3" s="1"/>
  <c r="F30" i="3" s="1"/>
  <c r="C29" i="3"/>
  <c r="D29" i="3" s="1"/>
  <c r="F29" i="3" s="1"/>
  <c r="E28" i="3"/>
  <c r="C28" i="3"/>
  <c r="D28" i="3" s="1"/>
  <c r="F28" i="3" s="1"/>
  <c r="E27" i="3"/>
  <c r="C27" i="3"/>
  <c r="D27" i="3" s="1"/>
  <c r="F27" i="3" s="1"/>
  <c r="C26" i="3"/>
  <c r="D26" i="3" s="1"/>
  <c r="F26" i="3" s="1"/>
  <c r="E25" i="3"/>
  <c r="C25" i="3"/>
  <c r="D25" i="3" s="1"/>
  <c r="F25" i="3" s="1"/>
  <c r="C24" i="3"/>
  <c r="D24" i="3" s="1"/>
  <c r="F24" i="3" s="1"/>
  <c r="C23" i="3"/>
  <c r="D23" i="3" s="1"/>
  <c r="F23" i="3" s="1"/>
  <c r="C22" i="3"/>
  <c r="D22" i="3" s="1"/>
  <c r="F22" i="3" s="1"/>
  <c r="C21" i="3"/>
  <c r="D21" i="3" s="1"/>
  <c r="F21" i="3" s="1"/>
  <c r="F20" i="3"/>
  <c r="E20" i="3"/>
  <c r="C20" i="3"/>
  <c r="D20" i="3" s="1"/>
  <c r="C19" i="3"/>
  <c r="D19" i="3" s="1"/>
  <c r="F19" i="3" s="1"/>
  <c r="C18" i="3"/>
  <c r="D18" i="3" s="1"/>
  <c r="F18" i="3" s="1"/>
  <c r="E17" i="3"/>
  <c r="C17" i="3"/>
  <c r="D17" i="3" s="1"/>
  <c r="F17" i="3" s="1"/>
  <c r="C16" i="3"/>
  <c r="C32" i="3" s="1"/>
  <c r="B12" i="3"/>
  <c r="C11" i="3"/>
  <c r="D11" i="3" s="1"/>
  <c r="C10" i="3"/>
  <c r="D10" i="3" s="1"/>
  <c r="C9" i="3"/>
  <c r="C12" i="3" s="1"/>
  <c r="C13" i="3" s="1"/>
  <c r="C34" i="3" s="1"/>
  <c r="C6" i="3"/>
  <c r="B6" i="3"/>
  <c r="B13" i="3" s="1"/>
  <c r="B34" i="3" s="1"/>
  <c r="H5" i="3"/>
  <c r="J5" i="3" s="1"/>
  <c r="F5" i="3"/>
  <c r="G5" i="3" s="1"/>
  <c r="I5" i="3" s="1"/>
  <c r="D5" i="3"/>
  <c r="C5" i="3"/>
  <c r="E5" i="3" s="1"/>
  <c r="F4" i="3"/>
  <c r="F6" i="3" s="1"/>
  <c r="D4" i="3"/>
  <c r="D6" i="3" s="1"/>
  <c r="C4" i="3"/>
  <c r="E4" i="3" s="1"/>
  <c r="I7" i="2"/>
  <c r="I6" i="2"/>
  <c r="G15" i="2"/>
  <c r="F15" i="2"/>
  <c r="E15" i="2"/>
  <c r="D15" i="2"/>
  <c r="C15" i="2"/>
  <c r="B15" i="2"/>
  <c r="J12" i="2"/>
  <c r="I12" i="2"/>
  <c r="G12" i="2"/>
  <c r="F12" i="2"/>
  <c r="E12" i="2"/>
  <c r="D12" i="2"/>
  <c r="J11" i="2"/>
  <c r="I11" i="2"/>
  <c r="G11" i="2"/>
  <c r="F11" i="2"/>
  <c r="E11" i="2"/>
  <c r="D11" i="2"/>
  <c r="C11" i="2"/>
  <c r="G8" i="2"/>
  <c r="G17" i="2" s="1"/>
  <c r="F8" i="2"/>
  <c r="E8" i="2"/>
  <c r="D8" i="2"/>
  <c r="C8" i="2"/>
  <c r="C17" i="2" s="1"/>
  <c r="B8" i="2"/>
  <c r="B9" i="2" s="1"/>
  <c r="J7" i="2"/>
  <c r="J6" i="2"/>
  <c r="E13" i="2" l="1"/>
  <c r="C7" i="8"/>
  <c r="D7" i="8" s="1"/>
  <c r="E7" i="8" s="1"/>
  <c r="F7" i="8" s="1"/>
  <c r="G7" i="8" s="1"/>
  <c r="H15" i="8"/>
  <c r="B7" i="8"/>
  <c r="H11" i="8"/>
  <c r="B15" i="8"/>
  <c r="I11" i="8"/>
  <c r="B14" i="8"/>
  <c r="D15" i="8"/>
  <c r="C11" i="8"/>
  <c r="D14" i="8"/>
  <c r="E15" i="8"/>
  <c r="D11" i="8"/>
  <c r="E14" i="8"/>
  <c r="H6" i="8"/>
  <c r="H14" i="8" s="1"/>
  <c r="G17" i="3"/>
  <c r="H17" i="3" s="1"/>
  <c r="J17" i="3" s="1"/>
  <c r="E23" i="3"/>
  <c r="G19" i="3"/>
  <c r="H19" i="3" s="1"/>
  <c r="J19" i="3" s="1"/>
  <c r="E29" i="3"/>
  <c r="I31" i="3"/>
  <c r="G31" i="3"/>
  <c r="H31" i="3" s="1"/>
  <c r="J31" i="3" s="1"/>
  <c r="G29" i="3"/>
  <c r="H29" i="3" s="1"/>
  <c r="J29" i="3" s="1"/>
  <c r="E21" i="3"/>
  <c r="G24" i="3"/>
  <c r="H24" i="3" s="1"/>
  <c r="J24" i="3" s="1"/>
  <c r="F10" i="3"/>
  <c r="E10" i="3"/>
  <c r="E19" i="3"/>
  <c r="E24" i="3"/>
  <c r="G27" i="3"/>
  <c r="H27" i="3" s="1"/>
  <c r="J27" i="3" s="1"/>
  <c r="G20" i="3"/>
  <c r="H20" i="3" s="1"/>
  <c r="J20" i="3" s="1"/>
  <c r="E18" i="3"/>
  <c r="E31" i="3"/>
  <c r="G22" i="3"/>
  <c r="H22" i="3" s="1"/>
  <c r="J22" i="3" s="1"/>
  <c r="G30" i="3"/>
  <c r="H30" i="3" s="1"/>
  <c r="J30" i="3" s="1"/>
  <c r="G23" i="3"/>
  <c r="H23" i="3" s="1"/>
  <c r="J23" i="3" s="1"/>
  <c r="I26" i="3"/>
  <c r="G26" i="3"/>
  <c r="H26" i="3" s="1"/>
  <c r="J26" i="3" s="1"/>
  <c r="G21" i="3"/>
  <c r="H21" i="3" s="1"/>
  <c r="J21" i="3" s="1"/>
  <c r="K5" i="3"/>
  <c r="L5" i="3" s="1"/>
  <c r="N5" i="3" s="1"/>
  <c r="E22" i="3"/>
  <c r="G25" i="3"/>
  <c r="H25" i="3" s="1"/>
  <c r="J25" i="3" s="1"/>
  <c r="E30" i="3"/>
  <c r="G18" i="3"/>
  <c r="H18" i="3" s="1"/>
  <c r="J18" i="3" s="1"/>
  <c r="F11" i="3"/>
  <c r="E11" i="3"/>
  <c r="E26" i="3"/>
  <c r="E6" i="3"/>
  <c r="G28" i="3"/>
  <c r="H28" i="3" s="1"/>
  <c r="J28" i="3" s="1"/>
  <c r="D9" i="3"/>
  <c r="G4" i="3"/>
  <c r="D16" i="3"/>
  <c r="B16" i="2"/>
  <c r="B17" i="2"/>
  <c r="I15" i="2"/>
  <c r="G16" i="2"/>
  <c r="J13" i="2"/>
  <c r="C13" i="2"/>
  <c r="I13" i="2"/>
  <c r="J8" i="2"/>
  <c r="F13" i="2"/>
  <c r="G13" i="2"/>
  <c r="C9" i="2"/>
  <c r="D9" i="2" s="1"/>
  <c r="E9" i="2" s="1"/>
  <c r="F9" i="2" s="1"/>
  <c r="G9" i="2" s="1"/>
  <c r="C16" i="2"/>
  <c r="D17" i="2"/>
  <c r="D16" i="2"/>
  <c r="E17" i="2"/>
  <c r="D13" i="2"/>
  <c r="E16" i="2"/>
  <c r="F17" i="2"/>
  <c r="I8" i="2"/>
  <c r="F16" i="2"/>
  <c r="K30" i="3" l="1"/>
  <c r="L30" i="3" s="1"/>
  <c r="N30" i="3" s="1"/>
  <c r="M30" i="3"/>
  <c r="I28" i="3"/>
  <c r="M5" i="3"/>
  <c r="I30" i="3"/>
  <c r="I24" i="3"/>
  <c r="K22" i="3"/>
  <c r="L22" i="3" s="1"/>
  <c r="N22" i="3" s="1"/>
  <c r="K25" i="3"/>
  <c r="L25" i="3" s="1"/>
  <c r="N25" i="3" s="1"/>
  <c r="K26" i="3"/>
  <c r="L26" i="3" s="1"/>
  <c r="N26" i="3" s="1"/>
  <c r="I22" i="3"/>
  <c r="I29" i="3"/>
  <c r="K28" i="3"/>
  <c r="L28" i="3" s="1"/>
  <c r="N28" i="3" s="1"/>
  <c r="M28" i="3"/>
  <c r="K20" i="3"/>
  <c r="L20" i="3" s="1"/>
  <c r="N20" i="3" s="1"/>
  <c r="M20" i="3"/>
  <c r="K19" i="3"/>
  <c r="L19" i="3" s="1"/>
  <c r="N19" i="3" s="1"/>
  <c r="M19" i="3"/>
  <c r="I18" i="3"/>
  <c r="I27" i="3"/>
  <c r="I19" i="3"/>
  <c r="I21" i="3"/>
  <c r="I25" i="3"/>
  <c r="G11" i="3"/>
  <c r="H11" i="3" s="1"/>
  <c r="J11" i="3" s="1"/>
  <c r="K24" i="3"/>
  <c r="L24" i="3" s="1"/>
  <c r="N24" i="3" s="1"/>
  <c r="M24" i="3"/>
  <c r="K27" i="3"/>
  <c r="L27" i="3" s="1"/>
  <c r="N27" i="3" s="1"/>
  <c r="M27" i="3"/>
  <c r="E16" i="3"/>
  <c r="D32" i="3"/>
  <c r="F16" i="3"/>
  <c r="H4" i="3"/>
  <c r="I4" i="3" s="1"/>
  <c r="G6" i="3"/>
  <c r="I23" i="3"/>
  <c r="G10" i="3"/>
  <c r="H10" i="3" s="1"/>
  <c r="J10" i="3" s="1"/>
  <c r="K31" i="3"/>
  <c r="L31" i="3" s="1"/>
  <c r="N31" i="3" s="1"/>
  <c r="M31" i="3"/>
  <c r="I17" i="3"/>
  <c r="O5" i="3"/>
  <c r="P5" i="3" s="1"/>
  <c r="Q5" i="3"/>
  <c r="K18" i="3"/>
  <c r="L18" i="3" s="1"/>
  <c r="N18" i="3" s="1"/>
  <c r="M18" i="3"/>
  <c r="K21" i="3"/>
  <c r="L21" i="3" s="1"/>
  <c r="N21" i="3" s="1"/>
  <c r="M21" i="3"/>
  <c r="K29" i="3"/>
  <c r="L29" i="3" s="1"/>
  <c r="N29" i="3" s="1"/>
  <c r="M29" i="3"/>
  <c r="F9" i="3"/>
  <c r="D12" i="3"/>
  <c r="D13" i="3" s="1"/>
  <c r="D34" i="3" s="1"/>
  <c r="E9" i="3"/>
  <c r="K23" i="3"/>
  <c r="L23" i="3" s="1"/>
  <c r="N23" i="3" s="1"/>
  <c r="M23" i="3"/>
  <c r="I20" i="3"/>
  <c r="K17" i="3"/>
  <c r="L17" i="3" s="1"/>
  <c r="N17" i="3" s="1"/>
  <c r="I16" i="2"/>
  <c r="I17" i="2"/>
  <c r="I6" i="3" l="1"/>
  <c r="R31" i="3"/>
  <c r="R21" i="3"/>
  <c r="K11" i="3"/>
  <c r="L11" i="3" s="1"/>
  <c r="N11" i="3" s="1"/>
  <c r="Q23" i="3"/>
  <c r="R23" i="3" s="1"/>
  <c r="O23" i="3"/>
  <c r="P23" i="3" s="1"/>
  <c r="Q19" i="3"/>
  <c r="R19" i="3" s="1"/>
  <c r="O19" i="3"/>
  <c r="P19" i="3" s="1"/>
  <c r="M26" i="3"/>
  <c r="R5" i="3"/>
  <c r="R17" i="3"/>
  <c r="E32" i="3"/>
  <c r="J4" i="3"/>
  <c r="H6" i="3"/>
  <c r="O21" i="3"/>
  <c r="P21" i="3" s="1"/>
  <c r="Q21" i="3"/>
  <c r="I10" i="3"/>
  <c r="O18" i="3"/>
  <c r="P18" i="3" s="1"/>
  <c r="Q18" i="3"/>
  <c r="R18" i="3" s="1"/>
  <c r="O27" i="3"/>
  <c r="P27" i="3" s="1"/>
  <c r="O20" i="3"/>
  <c r="P20" i="3" s="1"/>
  <c r="M25" i="3"/>
  <c r="Q17" i="3"/>
  <c r="O17" i="3"/>
  <c r="P17" i="3" s="1"/>
  <c r="Q29" i="3"/>
  <c r="R29" i="3" s="1"/>
  <c r="O29" i="3"/>
  <c r="P29" i="3" s="1"/>
  <c r="Q31" i="3"/>
  <c r="O31" i="3"/>
  <c r="P31" i="3" s="1"/>
  <c r="F32" i="3"/>
  <c r="G16" i="3"/>
  <c r="O25" i="3"/>
  <c r="P25" i="3" s="1"/>
  <c r="O22" i="3"/>
  <c r="P22" i="3" s="1"/>
  <c r="I11" i="3"/>
  <c r="K10" i="3"/>
  <c r="L10" i="3" s="1"/>
  <c r="N10" i="3" s="1"/>
  <c r="O26" i="3"/>
  <c r="P26" i="3" s="1"/>
  <c r="E12" i="3"/>
  <c r="M17" i="3"/>
  <c r="F12" i="3"/>
  <c r="F13" i="3" s="1"/>
  <c r="F34" i="3" s="1"/>
  <c r="G9" i="3"/>
  <c r="O24" i="3"/>
  <c r="P24" i="3" s="1"/>
  <c r="O28" i="3"/>
  <c r="P28" i="3" s="1"/>
  <c r="M22" i="3"/>
  <c r="O30" i="3"/>
  <c r="P30" i="3" s="1"/>
  <c r="Q22" i="3" l="1"/>
  <c r="R22" i="3" s="1"/>
  <c r="H9" i="3"/>
  <c r="G12" i="3"/>
  <c r="G13" i="3" s="1"/>
  <c r="Q28" i="3"/>
  <c r="R28" i="3" s="1"/>
  <c r="E13" i="3"/>
  <c r="Q25" i="3"/>
  <c r="R25" i="3" s="1"/>
  <c r="Q27" i="3"/>
  <c r="R27" i="3" s="1"/>
  <c r="J6" i="3"/>
  <c r="K4" i="3"/>
  <c r="Q30" i="3"/>
  <c r="R30" i="3" s="1"/>
  <c r="O10" i="3"/>
  <c r="P10" i="3" s="1"/>
  <c r="Q24" i="3"/>
  <c r="R24" i="3" s="1"/>
  <c r="Q26" i="3"/>
  <c r="R26" i="3" s="1"/>
  <c r="G32" i="3"/>
  <c r="H16" i="3"/>
  <c r="O11" i="3"/>
  <c r="P11" i="3" s="1"/>
  <c r="M10" i="3"/>
  <c r="Q20" i="3"/>
  <c r="R20" i="3" s="1"/>
  <c r="M11" i="3"/>
  <c r="R11" i="3" l="1"/>
  <c r="K6" i="3"/>
  <c r="L4" i="3"/>
  <c r="J16" i="3"/>
  <c r="H32" i="3"/>
  <c r="I16" i="3"/>
  <c r="G34" i="3"/>
  <c r="M4" i="3"/>
  <c r="Q10" i="3"/>
  <c r="R10" i="3" s="1"/>
  <c r="H12" i="3"/>
  <c r="H13" i="3" s="1"/>
  <c r="J9" i="3"/>
  <c r="Q11" i="3"/>
  <c r="I9" i="3"/>
  <c r="E34" i="3"/>
  <c r="I32" i="3" l="1"/>
  <c r="J12" i="3"/>
  <c r="J13" i="3" s="1"/>
  <c r="J34" i="3" s="1"/>
  <c r="K9" i="3"/>
  <c r="I12" i="3"/>
  <c r="M6" i="3"/>
  <c r="J32" i="3"/>
  <c r="K16" i="3"/>
  <c r="H34" i="3"/>
  <c r="N4" i="3"/>
  <c r="L6" i="3"/>
  <c r="K32" i="3" l="1"/>
  <c r="L16" i="3"/>
  <c r="I13" i="3"/>
  <c r="K12" i="3"/>
  <c r="K13" i="3" s="1"/>
  <c r="K34" i="3" s="1"/>
  <c r="L9" i="3"/>
  <c r="M16" i="3"/>
  <c r="N6" i="3"/>
  <c r="O4" i="3"/>
  <c r="M32" i="3" l="1"/>
  <c r="I34" i="3"/>
  <c r="N9" i="3"/>
  <c r="L12" i="3"/>
  <c r="L13" i="3" s="1"/>
  <c r="L32" i="3"/>
  <c r="N16" i="3"/>
  <c r="O6" i="3"/>
  <c r="P4" i="3"/>
  <c r="P6" i="3" s="1"/>
  <c r="M9" i="3"/>
  <c r="L34" i="3" l="1"/>
  <c r="O9" i="3"/>
  <c r="N12" i="3"/>
  <c r="N13" i="3" s="1"/>
  <c r="N34" i="3" s="1"/>
  <c r="M12" i="3"/>
  <c r="N32" i="3"/>
  <c r="O16" i="3"/>
  <c r="Q4" i="3"/>
  <c r="O32" i="3" l="1"/>
  <c r="P16" i="3"/>
  <c r="P32" i="3" s="1"/>
  <c r="Q16" i="3"/>
  <c r="M13" i="3"/>
  <c r="O12" i="3"/>
  <c r="O13" i="3" s="1"/>
  <c r="O34" i="3" s="1"/>
  <c r="P9" i="3"/>
  <c r="P12" i="3" s="1"/>
  <c r="P13" i="3" s="1"/>
  <c r="P34" i="3" s="1"/>
  <c r="Q6" i="3"/>
  <c r="R4" i="3"/>
  <c r="M34" i="3" l="1"/>
  <c r="Q32" i="3"/>
  <c r="R32" i="3" s="1"/>
  <c r="R16" i="3"/>
  <c r="Q9" i="3"/>
  <c r="R6" i="3"/>
  <c r="Q12" i="3" l="1"/>
  <c r="R9" i="3"/>
  <c r="R12" i="3" l="1"/>
  <c r="Q13" i="3"/>
  <c r="Q34" i="3" l="1"/>
  <c r="R34" i="3" s="1"/>
  <c r="A2" i="3" s="1"/>
  <c r="R13" i="3"/>
</calcChain>
</file>

<file path=xl/sharedStrings.xml><?xml version="1.0" encoding="utf-8"?>
<sst xmlns="http://schemas.openxmlformats.org/spreadsheetml/2006/main" count="8266" uniqueCount="1410">
  <si>
    <t>Jan</t>
  </si>
  <si>
    <t>Mar</t>
  </si>
  <si>
    <t>Jun</t>
  </si>
  <si>
    <t>Total</t>
  </si>
  <si>
    <t>Vendas e lucro (primeira metade do ano)</t>
  </si>
  <si>
    <t>(milhares de euros)</t>
  </si>
  <si>
    <t>Fev</t>
  </si>
  <si>
    <t>Abr</t>
  </si>
  <si>
    <t>Mai</t>
  </si>
  <si>
    <t>Vendas</t>
  </si>
  <si>
    <t>Despesas</t>
  </si>
  <si>
    <t>Lucro</t>
  </si>
  <si>
    <t>Lucro acumulado</t>
  </si>
  <si>
    <t>Média</t>
  </si>
  <si>
    <t>% Alteração das vendas</t>
  </si>
  <si>
    <t>% Alteração das despesas</t>
  </si>
  <si>
    <t>% Alteração do lucro</t>
  </si>
  <si>
    <t>Vendas:Despesas</t>
  </si>
  <si>
    <t>Vendas:Lucro</t>
  </si>
  <si>
    <t>Despesas:Lucro</t>
  </si>
  <si>
    <t>Jul</t>
  </si>
  <si>
    <t>Nov</t>
  </si>
  <si>
    <t>Dec</t>
  </si>
  <si>
    <t>TOTAL</t>
  </si>
  <si>
    <t>Orçamento</t>
  </si>
  <si>
    <t>1.º Trim</t>
  </si>
  <si>
    <t>2.º Trim</t>
  </si>
  <si>
    <t>Ago</t>
  </si>
  <si>
    <t>Set</t>
  </si>
  <si>
    <t>3.º Trim</t>
  </si>
  <si>
    <t>Out</t>
  </si>
  <si>
    <t>4.º Trim</t>
  </si>
  <si>
    <t>Receita bruta</t>
  </si>
  <si>
    <t>Expedição</t>
  </si>
  <si>
    <t>Bens</t>
  </si>
  <si>
    <t>Frete</t>
  </si>
  <si>
    <t>Diversos</t>
  </si>
  <si>
    <t>Custo Mercadorias Vendidas</t>
  </si>
  <si>
    <t>Total CMV</t>
  </si>
  <si>
    <t>Lucro bruto</t>
  </si>
  <si>
    <t>Publicidade</t>
  </si>
  <si>
    <t>Eletricidade</t>
  </si>
  <si>
    <t>Comida</t>
  </si>
  <si>
    <t>Aquecimento</t>
  </si>
  <si>
    <t>Seguro</t>
  </si>
  <si>
    <t>Juros</t>
  </si>
  <si>
    <t>Serviços legais</t>
  </si>
  <si>
    <t>Economato</t>
  </si>
  <si>
    <t>Renda</t>
  </si>
  <si>
    <t>Salários</t>
  </si>
  <si>
    <t>Taxas</t>
  </si>
  <si>
    <t>Telefone</t>
  </si>
  <si>
    <t>Formação</t>
  </si>
  <si>
    <t>Viagens</t>
  </si>
  <si>
    <t>Utilidades</t>
  </si>
  <si>
    <t>Água</t>
  </si>
  <si>
    <t>Total das despesas</t>
  </si>
  <si>
    <t>Lucro líquido</t>
  </si>
  <si>
    <t>Ana Silva</t>
  </si>
  <si>
    <t>João Ferreira</t>
  </si>
  <si>
    <t>Maria Costa</t>
  </si>
  <si>
    <t>Pedro Santos</t>
  </si>
  <si>
    <t>Inês Oliveira</t>
  </si>
  <si>
    <t>Luís Pereira</t>
  </si>
  <si>
    <t>Sofia Rodrigues</t>
  </si>
  <si>
    <t>Tiago Martins</t>
  </si>
  <si>
    <t>Marta Sousa</t>
  </si>
  <si>
    <t>Rui Almeida</t>
  </si>
  <si>
    <t>Carla Pinto</t>
  </si>
  <si>
    <t>Miguel Carvalho</t>
  </si>
  <si>
    <t>Sara Gomes</t>
  </si>
  <si>
    <t>André Ribeiro</t>
  </si>
  <si>
    <t>Rita Fernandes</t>
  </si>
  <si>
    <t>Bruno Lopes</t>
  </si>
  <si>
    <t>Patrícia Marques</t>
  </si>
  <si>
    <t>Nuno Correia</t>
  </si>
  <si>
    <t>Daniela Figueiredo</t>
  </si>
  <si>
    <t>Paulo Antunes</t>
  </si>
  <si>
    <t>Joana Monteiro</t>
  </si>
  <si>
    <t>Ricardo Castro</t>
  </si>
  <si>
    <t>Filipa Cardoso</t>
  </si>
  <si>
    <t>Hugo Teixeira</t>
  </si>
  <si>
    <t>Catarina Rocha</t>
  </si>
  <si>
    <t>Diogo Mendes</t>
  </si>
  <si>
    <t>Susana Nunes</t>
  </si>
  <si>
    <t>Alexandre Matos</t>
  </si>
  <si>
    <t>Helena Barros</t>
  </si>
  <si>
    <t>Marco Moreira</t>
  </si>
  <si>
    <t>Teresa Fonseca</t>
  </si>
  <si>
    <t>Vítor Neves</t>
  </si>
  <si>
    <t>Cláudia Mota</t>
  </si>
  <si>
    <t>Jorge Coelho</t>
  </si>
  <si>
    <t>Isabel Simões</t>
  </si>
  <si>
    <t>Sérgio Henriques</t>
  </si>
  <si>
    <t>Raquel Vieira</t>
  </si>
  <si>
    <t>Carlos Cunha</t>
  </si>
  <si>
    <t>Beatriz Pires</t>
  </si>
  <si>
    <t>Fábio Ramos</t>
  </si>
  <si>
    <t>Leonor Batista</t>
  </si>
  <si>
    <t>Edgar Tavares</t>
  </si>
  <si>
    <t>Margarida Loureiro</t>
  </si>
  <si>
    <t>Nelson Macedo</t>
  </si>
  <si>
    <t>Vera Campos</t>
  </si>
  <si>
    <t>Orlando Brito</t>
  </si>
  <si>
    <t>Cátia Guerra</t>
  </si>
  <si>
    <t>Renato Aguiar</t>
  </si>
  <si>
    <t>Tânia Freitas</t>
  </si>
  <si>
    <t>Gil Dias</t>
  </si>
  <si>
    <t>Bárbara Leal</t>
  </si>
  <si>
    <t>Ivo Azevedo</t>
  </si>
  <si>
    <t>Adriana Salgado</t>
  </si>
  <si>
    <t>Mário Ventura</t>
  </si>
  <si>
    <t>Liliana Reis</t>
  </si>
  <si>
    <t>Artur Coutinho</t>
  </si>
  <si>
    <t>Joana Lemos</t>
  </si>
  <si>
    <t>Fernando Valente</t>
  </si>
  <si>
    <t>Sónia Magalhães</t>
  </si>
  <si>
    <t>Raul Batista</t>
  </si>
  <si>
    <t>Elisabete Rocha</t>
  </si>
  <si>
    <t>Américo Faria</t>
  </si>
  <si>
    <t>Paula Esteves</t>
  </si>
  <si>
    <t>Joaquim Loureiro</t>
  </si>
  <si>
    <t>Sandra Neves</t>
  </si>
  <si>
    <t>Manuel Pacheco</t>
  </si>
  <si>
    <t>Célia Costa</t>
  </si>
  <si>
    <t>Henrique Cardoso</t>
  </si>
  <si>
    <t>Graça Ribeiro</t>
  </si>
  <si>
    <t>Álvaro Mendes</t>
  </si>
  <si>
    <t>Lúcia Martins</t>
  </si>
  <si>
    <t>Afonso Almeida</t>
  </si>
  <si>
    <t>Natália Sousa</t>
  </si>
  <si>
    <t>Tomás Pereira</t>
  </si>
  <si>
    <t>Dulce Oliveira</t>
  </si>
  <si>
    <t>Gustavo Santos</t>
  </si>
  <si>
    <t>Fátima Ferreira</t>
  </si>
  <si>
    <t>Leandro Rodrigues</t>
  </si>
  <si>
    <t>Anabela Gomes</t>
  </si>
  <si>
    <t>Dinis Carvalho</t>
  </si>
  <si>
    <t>Mónica Monteiro</t>
  </si>
  <si>
    <t>Eduardo Antunes</t>
  </si>
  <si>
    <t>Andreia Castro</t>
  </si>
  <si>
    <t>Samuel Figueiredo</t>
  </si>
  <si>
    <t>Carla Marques</t>
  </si>
  <si>
    <t>Francisco Correia</t>
  </si>
  <si>
    <t>Diana Teixeira</t>
  </si>
  <si>
    <t>António Rocha</t>
  </si>
  <si>
    <t>Vanessa Nunes</t>
  </si>
  <si>
    <t>Gabriel Matos</t>
  </si>
  <si>
    <t>Joana Barros</t>
  </si>
  <si>
    <t>Rodrigo Moreira</t>
  </si>
  <si>
    <t>Susana Fonseca</t>
  </si>
  <si>
    <t>Daniel Neves</t>
  </si>
  <si>
    <t>Patrícia Mota</t>
  </si>
  <si>
    <t>Miguel Coelho</t>
  </si>
  <si>
    <t>Sofia Simões</t>
  </si>
  <si>
    <t>Tiago Henriques</t>
  </si>
  <si>
    <t>Marta Vieira</t>
  </si>
  <si>
    <t>Rui Cunha</t>
  </si>
  <si>
    <t>Ana Pires</t>
  </si>
  <si>
    <t>João Ramos</t>
  </si>
  <si>
    <t>Maria Batista</t>
  </si>
  <si>
    <t>Pedro Tavares</t>
  </si>
  <si>
    <t>Inês Loureiro</t>
  </si>
  <si>
    <t>Luís Macedo</t>
  </si>
  <si>
    <t>Sofia Campos</t>
  </si>
  <si>
    <t>Tiago Brito</t>
  </si>
  <si>
    <t>Marta Guerra</t>
  </si>
  <si>
    <t>Rui Aguiar</t>
  </si>
  <si>
    <t>Carla Freitas</t>
  </si>
  <si>
    <t>Miguel Dias</t>
  </si>
  <si>
    <t>Sara Leal</t>
  </si>
  <si>
    <t>André Azevedo</t>
  </si>
  <si>
    <t>Rita Salgado</t>
  </si>
  <si>
    <t>Bruno Ventura</t>
  </si>
  <si>
    <t>Patrícia Reis</t>
  </si>
  <si>
    <t>Nuno Coutinho</t>
  </si>
  <si>
    <t>Daniela Lemos</t>
  </si>
  <si>
    <t>Paulo Valente</t>
  </si>
  <si>
    <t>Joana Magalhães</t>
  </si>
  <si>
    <t>Ricardo Rocha</t>
  </si>
  <si>
    <t>Filipa Faria</t>
  </si>
  <si>
    <t>Hugo Esteves</t>
  </si>
  <si>
    <t>Catarina Loureiro</t>
  </si>
  <si>
    <t>Diogo Neves</t>
  </si>
  <si>
    <t>Susana Pacheco</t>
  </si>
  <si>
    <t>Alexandre Costa</t>
  </si>
  <si>
    <t>Helena Cardoso</t>
  </si>
  <si>
    <t>Marco Ribeiro</t>
  </si>
  <si>
    <t>Teresa Mendes</t>
  </si>
  <si>
    <t>Vítor Martins</t>
  </si>
  <si>
    <t>Cláudia Almeida</t>
  </si>
  <si>
    <t>Jorge Sousa</t>
  </si>
  <si>
    <t>Isabel Pereira</t>
  </si>
  <si>
    <t>Sérgio Oliveira</t>
  </si>
  <si>
    <t>Raquel Santos</t>
  </si>
  <si>
    <t>Carlos Ferreira</t>
  </si>
  <si>
    <t>Beatriz Rodrigues</t>
  </si>
  <si>
    <t>Fábio Gomes</t>
  </si>
  <si>
    <t>Leonor Carvalho</t>
  </si>
  <si>
    <t>Edgar Monteiro</t>
  </si>
  <si>
    <t>Margarida Antunes</t>
  </si>
  <si>
    <t>Nelson Castro</t>
  </si>
  <si>
    <t>Vera Figueiredo</t>
  </si>
  <si>
    <t>Orlando Marques</t>
  </si>
  <si>
    <t>Cátia Correia</t>
  </si>
  <si>
    <t>Renato Teixeira</t>
  </si>
  <si>
    <t>Tânia Rocha</t>
  </si>
  <si>
    <t>Gil Nunes</t>
  </si>
  <si>
    <t>Bárbara Matos</t>
  </si>
  <si>
    <t>Ivo Barros</t>
  </si>
  <si>
    <t>Adriana Moreira</t>
  </si>
  <si>
    <t>Mário Fonseca</t>
  </si>
  <si>
    <t>Liliana Neves</t>
  </si>
  <si>
    <t>Artur Mota</t>
  </si>
  <si>
    <t>Joana Coelho</t>
  </si>
  <si>
    <t>Fernando Simões</t>
  </si>
  <si>
    <t>Sónia Henriques</t>
  </si>
  <si>
    <t>Raul Vieira</t>
  </si>
  <si>
    <t>Elisabete Cunha</t>
  </si>
  <si>
    <t>Américo Pires</t>
  </si>
  <si>
    <t>Paula Ramos</t>
  </si>
  <si>
    <t>Joaquim Batista</t>
  </si>
  <si>
    <t>Sandra Tavares</t>
  </si>
  <si>
    <t>Manuel Loureiro</t>
  </si>
  <si>
    <t>Célia Macedo</t>
  </si>
  <si>
    <t>Henrique Campos</t>
  </si>
  <si>
    <t>Graça Brito</t>
  </si>
  <si>
    <t>Álvaro Guerra</t>
  </si>
  <si>
    <t>Lúcia Aguiar</t>
  </si>
  <si>
    <t>Afonso Freitas</t>
  </si>
  <si>
    <t>Natália Dias</t>
  </si>
  <si>
    <t>Tomás Leal</t>
  </si>
  <si>
    <t>Dulce Azevedo</t>
  </si>
  <si>
    <t>Gustavo Salgado</t>
  </si>
  <si>
    <t>Fátima Ventura</t>
  </si>
  <si>
    <t>Leandro Reis</t>
  </si>
  <si>
    <t>Anabela Coutinho</t>
  </si>
  <si>
    <t>Dinis Lemos</t>
  </si>
  <si>
    <t>Mónica Valente</t>
  </si>
  <si>
    <t>Eduardo Magalhães</t>
  </si>
  <si>
    <t>Andreia Rocha</t>
  </si>
  <si>
    <t>Samuel Faria</t>
  </si>
  <si>
    <t>Carla Esteves</t>
  </si>
  <si>
    <t>Francisco Loureiro</t>
  </si>
  <si>
    <t>Diana Neves</t>
  </si>
  <si>
    <t>António Pacheco</t>
  </si>
  <si>
    <t>Vanessa Costa</t>
  </si>
  <si>
    <t>Gabriel Cardoso</t>
  </si>
  <si>
    <t>Joana Ribeiro</t>
  </si>
  <si>
    <t>Rodrigo Mendes</t>
  </si>
  <si>
    <t>Susana Martins</t>
  </si>
  <si>
    <t>Daniel Almeida</t>
  </si>
  <si>
    <t>Patrícia Sousa</t>
  </si>
  <si>
    <t>Miguel Pereira</t>
  </si>
  <si>
    <t>Sofia Oliveira</t>
  </si>
  <si>
    <t>Tiago Santos</t>
  </si>
  <si>
    <t>Marta Ferreira</t>
  </si>
  <si>
    <t>Rui Rodrigues</t>
  </si>
  <si>
    <t>Base de dados de clientes - Vendas até Dezembro</t>
  </si>
  <si>
    <t>Nome</t>
  </si>
  <si>
    <t>Morada</t>
  </si>
  <si>
    <t>Cidade</t>
  </si>
  <si>
    <t>Distrito</t>
  </si>
  <si>
    <t>Código Postal</t>
  </si>
  <si>
    <t>Rua das Flores, 1</t>
  </si>
  <si>
    <t>Avenida da Liberdade, 2</t>
  </si>
  <si>
    <t>Rua do Sol, 3</t>
  </si>
  <si>
    <t>Largo da Paz, 4</t>
  </si>
  <si>
    <t>Rua da Alegria, 5</t>
  </si>
  <si>
    <t>Avenida dos Aliados, 6</t>
  </si>
  <si>
    <t>Rua do Comércio, 7</t>
  </si>
  <si>
    <t>Travessa do Moinho, 8</t>
  </si>
  <si>
    <t>Rua da Escola, 9</t>
  </si>
  <si>
    <t>Avenida do Mar, 10</t>
  </si>
  <si>
    <t>Rua da Esperança, 11</t>
  </si>
  <si>
    <t>Rua do Campo, 12</t>
  </si>
  <si>
    <t>Rua da Fonte, 13</t>
  </si>
  <si>
    <t>Avenida das Nações, 14</t>
  </si>
  <si>
    <t>Rua do Pinhal, 15</t>
  </si>
  <si>
    <t>Rua do Rio, 16</t>
  </si>
  <si>
    <t>Rua da Serra, 17</t>
  </si>
  <si>
    <t>Avenida do Parque, 18</t>
  </si>
  <si>
    <t>Rua do Castelo, 19</t>
  </si>
  <si>
    <t>Rua da Igreja, 20</t>
  </si>
  <si>
    <t>Rua do Jardim, 21</t>
  </si>
  <si>
    <t>Avenida do Sol, 22</t>
  </si>
  <si>
    <t>Rua da Praia, 23</t>
  </si>
  <si>
    <t>Rua do Mercado, 24</t>
  </si>
  <si>
    <t>Rua da Estação, 25</t>
  </si>
  <si>
    <t>Avenida da República, 26</t>
  </si>
  <si>
    <t>Rua do Monte, 27</t>
  </si>
  <si>
    <t>Rua da Vila, 28</t>
  </si>
  <si>
    <t>Rua do Limoeiro, 29</t>
  </si>
  <si>
    <t>Avenida do Atlântico, 30</t>
  </si>
  <si>
    <t>Rua do Miradouro, 31</t>
  </si>
  <si>
    <t>Rua da Ponte, 32</t>
  </si>
  <si>
    <t>Rua do Carmo, 33</t>
  </si>
  <si>
    <t>Avenida do Tejo, 34</t>
  </si>
  <si>
    <t>Rua do Pescador, 35</t>
  </si>
  <si>
    <t>Rua da Figueira, 36</t>
  </si>
  <si>
    <t>Rua do Olival, 37</t>
  </si>
  <si>
    <t>Avenida do Infante, 38</t>
  </si>
  <si>
    <t>Rua do Poço, 39</t>
  </si>
  <si>
    <t>Rua da Amizade, 40</t>
  </si>
  <si>
    <t>Rua do Cruzeiro, 41</t>
  </si>
  <si>
    <t>Avenida do Castelo, 42</t>
  </si>
  <si>
    <t>Rua do Vale, 43</t>
  </si>
  <si>
    <t>Rua da Colina, 44</t>
  </si>
  <si>
    <t>Rua do Farol, 45</t>
  </si>
  <si>
    <t>Avenida do Horizonte, 46</t>
  </si>
  <si>
    <t>Rua do Lago, 47</t>
  </si>
  <si>
    <t>Rua da Saudade, 48</t>
  </si>
  <si>
    <t>Rua do Carvalhal, 49</t>
  </si>
  <si>
    <t>Avenida do Pinheiro, 50</t>
  </si>
  <si>
    <t>Rua do Sol Nascente, 51</t>
  </si>
  <si>
    <t>Rua da Liberdade, 52</t>
  </si>
  <si>
    <t>Rua do Horizonte, 53</t>
  </si>
  <si>
    <t>Avenida do Cruzeiro, 54</t>
  </si>
  <si>
    <t>Rua do Mar, 55</t>
  </si>
  <si>
    <t>Rua da Paz, 56</t>
  </si>
  <si>
    <t>Rua do Sol Poente, 57</t>
  </si>
  <si>
    <t>Avenida do Limoeiro, 58</t>
  </si>
  <si>
    <t>Rua do Campo, 59</t>
  </si>
  <si>
    <t>Rua da Fonte, 60</t>
  </si>
  <si>
    <t>Rua do Pinhal, 61</t>
  </si>
  <si>
    <t>Avenida do Rio, 62</t>
  </si>
  <si>
    <t>Rua da Serra, 63</t>
  </si>
  <si>
    <t>Rua do Parque, 64</t>
  </si>
  <si>
    <t>Rua do Castelo, 65</t>
  </si>
  <si>
    <t>Avenida da Igreja, 66</t>
  </si>
  <si>
    <t>Rua do Jardim, 67</t>
  </si>
  <si>
    <t>Rua do Sol, 68</t>
  </si>
  <si>
    <t>Rua da Praia, 69</t>
  </si>
  <si>
    <t>Avenida do Mercado, 70</t>
  </si>
  <si>
    <t>Rua da Estação, 71</t>
  </si>
  <si>
    <t>Rua da República, 72</t>
  </si>
  <si>
    <t>Rua do Monte, 73</t>
  </si>
  <si>
    <t>Avenida da Vila, 74</t>
  </si>
  <si>
    <t>Rua do Limoeiro, 75</t>
  </si>
  <si>
    <t>Rua do Atlântico, 76</t>
  </si>
  <si>
    <t>Rua do Miradouro, 77</t>
  </si>
  <si>
    <t>Avenida da Ponte, 78</t>
  </si>
  <si>
    <t>Rua do Carmo, 79</t>
  </si>
  <si>
    <t>Rua do Tejo, 80</t>
  </si>
  <si>
    <t>Rua do Pescador, 81</t>
  </si>
  <si>
    <t>Avenida da Figueira, 82</t>
  </si>
  <si>
    <t>Rua do Olival, 83</t>
  </si>
  <si>
    <t>Rua do Infante, 84</t>
  </si>
  <si>
    <t>Rua do Poço, 85</t>
  </si>
  <si>
    <t>Avenida da Amizade, 86</t>
  </si>
  <si>
    <t>Rua do Cruzeiro, 87</t>
  </si>
  <si>
    <t>Rua do Castelo, 88</t>
  </si>
  <si>
    <t>Rua do Vale, 89</t>
  </si>
  <si>
    <t>Avenida da Colina, 90</t>
  </si>
  <si>
    <t>Rua do Farol, 91</t>
  </si>
  <si>
    <t>Rua do Horizonte, 92</t>
  </si>
  <si>
    <t>Rua do Lago, 93</t>
  </si>
  <si>
    <t>Avenida da Saudade, 94</t>
  </si>
  <si>
    <t>Rua do Carvalhal, 95</t>
  </si>
  <si>
    <t>Rua do Pinheiro, 96</t>
  </si>
  <si>
    <t>Rua do Sol Nascente, 97</t>
  </si>
  <si>
    <t>Avenida da Liberdade, 98</t>
  </si>
  <si>
    <t>Rua do Horizonte, 99</t>
  </si>
  <si>
    <t>Rua do Cruzeiro, 100</t>
  </si>
  <si>
    <t>Rua do Mar, 101</t>
  </si>
  <si>
    <t>Avenida da Paz, 102</t>
  </si>
  <si>
    <t>Rua do Sol Poente, 103</t>
  </si>
  <si>
    <t>Rua do Limoeiro, 104</t>
  </si>
  <si>
    <t>Rua do Campo, 105</t>
  </si>
  <si>
    <t>Avenida da Fonte, 106</t>
  </si>
  <si>
    <t>Rua do Pinhal, 107</t>
  </si>
  <si>
    <t>Rua do Rio, 108</t>
  </si>
  <si>
    <t>Rua da Serra, 109</t>
  </si>
  <si>
    <t>Avenida do Parque, 110</t>
  </si>
  <si>
    <t>Rua do Castelo, 111</t>
  </si>
  <si>
    <t>Rua da Igreja, 112</t>
  </si>
  <si>
    <t>Rua do Jardim, 113</t>
  </si>
  <si>
    <t>Avenida do Sol, 114</t>
  </si>
  <si>
    <t>Rua da Praia, 115</t>
  </si>
  <si>
    <t>Rua do Mercado, 116</t>
  </si>
  <si>
    <t>Rua da Estação, 117</t>
  </si>
  <si>
    <t>Avenida da República, 118</t>
  </si>
  <si>
    <t>Rua do Monte, 119</t>
  </si>
  <si>
    <t>Rua da Vila, 120</t>
  </si>
  <si>
    <t>Rua do Limoeiro, 121</t>
  </si>
  <si>
    <t>Avenida do Atlântico, 122</t>
  </si>
  <si>
    <t>Rua do Miradouro, 123</t>
  </si>
  <si>
    <t>Rua da Ponte, 124</t>
  </si>
  <si>
    <t>Rua do Carmo, 125</t>
  </si>
  <si>
    <t>Avenida do Tejo, 126</t>
  </si>
  <si>
    <t>Rua do Pescador, 127</t>
  </si>
  <si>
    <t>Rua da Figueira, 128</t>
  </si>
  <si>
    <t>Rua do Olival, 129</t>
  </si>
  <si>
    <t>Avenida do Infante, 130</t>
  </si>
  <si>
    <t>Rua do Poço, 131</t>
  </si>
  <si>
    <t>Rua da Amizade, 132</t>
  </si>
  <si>
    <t>Rua do Cruzeiro, 133</t>
  </si>
  <si>
    <t>Avenida do Castelo, 134</t>
  </si>
  <si>
    <t>Rua do Vale, 135</t>
  </si>
  <si>
    <t>Rua da Colina, 136</t>
  </si>
  <si>
    <t>Rua do Farol, 137</t>
  </si>
  <si>
    <t>Avenida do Horizonte, 138</t>
  </si>
  <si>
    <t>Rua do Lago, 139</t>
  </si>
  <si>
    <t>Rua da Saudade, 140</t>
  </si>
  <si>
    <t>Rua do Carvalhal, 141</t>
  </si>
  <si>
    <t>Avenida do Pinheiro, 142</t>
  </si>
  <si>
    <t>Rua do Sol Nascente, 143</t>
  </si>
  <si>
    <t>Rua da Liberdade, 144</t>
  </si>
  <si>
    <t>Rua do Horizonte, 145</t>
  </si>
  <si>
    <t>Avenida do Cruzeiro, 146</t>
  </si>
  <si>
    <t>Rua do Mar, 147</t>
  </si>
  <si>
    <t>Rua da Paz, 148</t>
  </si>
  <si>
    <t>Rua do Sol Poente, 149</t>
  </si>
  <si>
    <t>Avenida do Limoeiro, 150</t>
  </si>
  <si>
    <t>Rua do Campo, 151</t>
  </si>
  <si>
    <t>Rua da Fonte, 152</t>
  </si>
  <si>
    <t>Rua do Pinhal, 153</t>
  </si>
  <si>
    <t>Avenida do Rio, 154</t>
  </si>
  <si>
    <t>Rua da Serra, 155</t>
  </si>
  <si>
    <t>Rua do Parque, 156</t>
  </si>
  <si>
    <t>Rua do Castelo, 157</t>
  </si>
  <si>
    <t>Avenida da Igreja, 158</t>
  </si>
  <si>
    <t>Rua do Jardim, 159</t>
  </si>
  <si>
    <t>Rua do Sol, 160</t>
  </si>
  <si>
    <t>Rua da Praia, 161</t>
  </si>
  <si>
    <t>Avenida do Mercado, 162</t>
  </si>
  <si>
    <t>Rua da Estação, 163</t>
  </si>
  <si>
    <t>Rua da República, 164</t>
  </si>
  <si>
    <t>Rua do Monte, 165</t>
  </si>
  <si>
    <t>Avenida da Vila, 166</t>
  </si>
  <si>
    <t>Rua do Limoeiro, 167</t>
  </si>
  <si>
    <t>Rua do Atlântico, 168</t>
  </si>
  <si>
    <t>Rua do Miradouro, 169</t>
  </si>
  <si>
    <t>Avenida da Ponte, 170</t>
  </si>
  <si>
    <t>Rua do Carmo, 171</t>
  </si>
  <si>
    <t>Rua do Tejo, 172</t>
  </si>
  <si>
    <t>Rua do Pescador, 173</t>
  </si>
  <si>
    <t>Avenida da Figueira, 174</t>
  </si>
  <si>
    <t>Rua do Olival, 175</t>
  </si>
  <si>
    <t>Rua do Infante, 176</t>
  </si>
  <si>
    <t>Rua do Poço, 177</t>
  </si>
  <si>
    <t>Avenida da Amizade, 178</t>
  </si>
  <si>
    <t>Rua do Cruzeiro, 179</t>
  </si>
  <si>
    <t>Rua do Castelo, 180</t>
  </si>
  <si>
    <t>Rua do Vale, 181</t>
  </si>
  <si>
    <t>Avenida da Colina, 182</t>
  </si>
  <si>
    <t>Rua do Farol, 183</t>
  </si>
  <si>
    <t>Rua do Horizonte, 184</t>
  </si>
  <si>
    <t>Rua do Lago, 185</t>
  </si>
  <si>
    <t>Avenida da Saudade, 186</t>
  </si>
  <si>
    <t>Rua do Carvalhal, 187</t>
  </si>
  <si>
    <t>Rua do Pinheiro, 188</t>
  </si>
  <si>
    <t>Rua do Sol Nascente, 189</t>
  </si>
  <si>
    <t>Avenida da Liberdade, 190</t>
  </si>
  <si>
    <t>Rua do Horizonte, 191</t>
  </si>
  <si>
    <t>Rua do Cruzeiro, 192</t>
  </si>
  <si>
    <t>Avenida do Mar, 193</t>
  </si>
  <si>
    <t>Rua da Paz, 194</t>
  </si>
  <si>
    <t>Rua do Sol Poente, 195</t>
  </si>
  <si>
    <t>Rua do Limoeiro, 196</t>
  </si>
  <si>
    <t>Avenida do Campo, 197</t>
  </si>
  <si>
    <t>Rua da Fonte, 198</t>
  </si>
  <si>
    <t>Rua do Pinhal, 199</t>
  </si>
  <si>
    <t>Avenida do Rio, 200</t>
  </si>
  <si>
    <t>Lagos</t>
  </si>
  <si>
    <t>Lisboa</t>
  </si>
  <si>
    <t>Porto</t>
  </si>
  <si>
    <t>Coimbra</t>
  </si>
  <si>
    <t>Braga</t>
  </si>
  <si>
    <t>Aveiro</t>
  </si>
  <si>
    <t>Faro</t>
  </si>
  <si>
    <t>Évora</t>
  </si>
  <si>
    <t>Viseu</t>
  </si>
  <si>
    <t>Leiria</t>
  </si>
  <si>
    <t>Guimarães</t>
  </si>
  <si>
    <t>Setúbal</t>
  </si>
  <si>
    <t>Viana do Castelo</t>
  </si>
  <si>
    <t>Bragança</t>
  </si>
  <si>
    <t>Vila Real</t>
  </si>
  <si>
    <t>Castelo Branco</t>
  </si>
  <si>
    <t>Portalegre</t>
  </si>
  <si>
    <t>Beja</t>
  </si>
  <si>
    <t>Santarém</t>
  </si>
  <si>
    <t>Covilhã</t>
  </si>
  <si>
    <t>Figueira da Foz</t>
  </si>
  <si>
    <t>Portimão</t>
  </si>
  <si>
    <t>Albufeira</t>
  </si>
  <si>
    <t>Guarda</t>
  </si>
  <si>
    <t>Tomar</t>
  </si>
  <si>
    <t>Chaves</t>
  </si>
  <si>
    <t>1000-001</t>
  </si>
  <si>
    <t>4000-001</t>
  </si>
  <si>
    <t>3000-001</t>
  </si>
  <si>
    <t>4700-001</t>
  </si>
  <si>
    <t>3800-001</t>
  </si>
  <si>
    <t>8000-001</t>
  </si>
  <si>
    <t>7000-001</t>
  </si>
  <si>
    <t>3500-001</t>
  </si>
  <si>
    <t>2400-001</t>
  </si>
  <si>
    <t>4800-001</t>
  </si>
  <si>
    <t>2900-001</t>
  </si>
  <si>
    <t>4900-001</t>
  </si>
  <si>
    <t>5300-001</t>
  </si>
  <si>
    <t>5000-001</t>
  </si>
  <si>
    <t>6000-001</t>
  </si>
  <si>
    <t>7300-001</t>
  </si>
  <si>
    <t>7800-001</t>
  </si>
  <si>
    <t>2000-001</t>
  </si>
  <si>
    <t>1000-012</t>
  </si>
  <si>
    <t>4000-015</t>
  </si>
  <si>
    <t>6200-001</t>
  </si>
  <si>
    <t>3080-001</t>
  </si>
  <si>
    <t>8500-001</t>
  </si>
  <si>
    <t>8200-001</t>
  </si>
  <si>
    <t>8600-001</t>
  </si>
  <si>
    <t>4700-023</t>
  </si>
  <si>
    <t>3000-034</t>
  </si>
  <si>
    <t>3800-045</t>
  </si>
  <si>
    <t>6300-001</t>
  </si>
  <si>
    <t>2300-001</t>
  </si>
  <si>
    <t>5400-001</t>
  </si>
  <si>
    <t>8000-056</t>
  </si>
  <si>
    <t>7000-067</t>
  </si>
  <si>
    <t>3500-078</t>
  </si>
  <si>
    <t>2400-089</t>
  </si>
  <si>
    <t>4800-090</t>
  </si>
  <si>
    <t>2900-102</t>
  </si>
  <si>
    <t>1000-113</t>
  </si>
  <si>
    <t>4000-124</t>
  </si>
  <si>
    <t>5300-135</t>
  </si>
  <si>
    <t>5000-146</t>
  </si>
  <si>
    <t>6000-157</t>
  </si>
  <si>
    <t>7300-168</t>
  </si>
  <si>
    <t>7800-179</t>
  </si>
  <si>
    <t>2000-180</t>
  </si>
  <si>
    <t>3000-191</t>
  </si>
  <si>
    <t>4700-202</t>
  </si>
  <si>
    <t>3800-213</t>
  </si>
  <si>
    <t>8000-224</t>
  </si>
  <si>
    <t>7000-235</t>
  </si>
  <si>
    <t>3500-246</t>
  </si>
  <si>
    <t>2400-257</t>
  </si>
  <si>
    <t>4800-268</t>
  </si>
  <si>
    <t>2900-279</t>
  </si>
  <si>
    <t>1000-280</t>
  </si>
  <si>
    <t>4000-291</t>
  </si>
  <si>
    <t>6200-302</t>
  </si>
  <si>
    <t>3080-313</t>
  </si>
  <si>
    <t>8500-324</t>
  </si>
  <si>
    <t>8200-335</t>
  </si>
  <si>
    <t>8600-346</t>
  </si>
  <si>
    <t>4700-357</t>
  </si>
  <si>
    <t>3000-368</t>
  </si>
  <si>
    <t>3800-379</t>
  </si>
  <si>
    <t>6300-380</t>
  </si>
  <si>
    <t>2300-391</t>
  </si>
  <si>
    <t>5400-402</t>
  </si>
  <si>
    <t>8000-413</t>
  </si>
  <si>
    <t>7000-424</t>
  </si>
  <si>
    <t>3500-435</t>
  </si>
  <si>
    <t>2400-446</t>
  </si>
  <si>
    <t>4800-457</t>
  </si>
  <si>
    <t>2900-468</t>
  </si>
  <si>
    <t>1000-479</t>
  </si>
  <si>
    <t>4000-480</t>
  </si>
  <si>
    <t>5300-491</t>
  </si>
  <si>
    <t>5000-502</t>
  </si>
  <si>
    <t>6000-513</t>
  </si>
  <si>
    <t>7300-524</t>
  </si>
  <si>
    <t>7800-535</t>
  </si>
  <si>
    <t>2000-546</t>
  </si>
  <si>
    <t>3000-557</t>
  </si>
  <si>
    <t>4700-568</t>
  </si>
  <si>
    <t>3800-579</t>
  </si>
  <si>
    <t>8000-580</t>
  </si>
  <si>
    <t>7000-591</t>
  </si>
  <si>
    <t>3500-602</t>
  </si>
  <si>
    <t>2400-613</t>
  </si>
  <si>
    <t>4800-624</t>
  </si>
  <si>
    <t>2900-635</t>
  </si>
  <si>
    <t>1000-646</t>
  </si>
  <si>
    <t>4000-657</t>
  </si>
  <si>
    <t>6200-668</t>
  </si>
  <si>
    <t>3080-679</t>
  </si>
  <si>
    <t>8500-680</t>
  </si>
  <si>
    <t>8200-691</t>
  </si>
  <si>
    <t>8600-702</t>
  </si>
  <si>
    <t>4700-713</t>
  </si>
  <si>
    <t>3000-724</t>
  </si>
  <si>
    <t>3800-735</t>
  </si>
  <si>
    <t>6300-746</t>
  </si>
  <si>
    <t>2300-757</t>
  </si>
  <si>
    <t>5400-768</t>
  </si>
  <si>
    <t>8000-779</t>
  </si>
  <si>
    <t>7000-780</t>
  </si>
  <si>
    <t>3500-791</t>
  </si>
  <si>
    <t>2400-802</t>
  </si>
  <si>
    <t>4800-813</t>
  </si>
  <si>
    <t>2900-824</t>
  </si>
  <si>
    <t>1000-835</t>
  </si>
  <si>
    <t>4000-846</t>
  </si>
  <si>
    <t>5300-857</t>
  </si>
  <si>
    <t>5000-868</t>
  </si>
  <si>
    <t>6000-879</t>
  </si>
  <si>
    <t>7300-880</t>
  </si>
  <si>
    <t>7800-891</t>
  </si>
  <si>
    <t>2000-902</t>
  </si>
  <si>
    <t>3000-913</t>
  </si>
  <si>
    <t>4700-924</t>
  </si>
  <si>
    <t>3800-935</t>
  </si>
  <si>
    <t>8000-946</t>
  </si>
  <si>
    <t>7000-957</t>
  </si>
  <si>
    <t>3500-968</t>
  </si>
  <si>
    <t>2400-979</t>
  </si>
  <si>
    <t>4800-980</t>
  </si>
  <si>
    <t>2900-991</t>
  </si>
  <si>
    <t>1000-992</t>
  </si>
  <si>
    <t>4000-993</t>
  </si>
  <si>
    <t>6200-994</t>
  </si>
  <si>
    <t>3080-995</t>
  </si>
  <si>
    <t>8500-996</t>
  </si>
  <si>
    <t>8200-997</t>
  </si>
  <si>
    <t>8600-998</t>
  </si>
  <si>
    <t>4700-999</t>
  </si>
  <si>
    <t>3800-002</t>
  </si>
  <si>
    <t>6300-003</t>
  </si>
  <si>
    <t>2300-004</t>
  </si>
  <si>
    <t>5400-005</t>
  </si>
  <si>
    <t>8000-006</t>
  </si>
  <si>
    <t>7000-007</t>
  </si>
  <si>
    <t>3500-008</t>
  </si>
  <si>
    <t>2400-009</t>
  </si>
  <si>
    <t>4800-010</t>
  </si>
  <si>
    <t>2900-011</t>
  </si>
  <si>
    <t>4000-013</t>
  </si>
  <si>
    <t>5300-014</t>
  </si>
  <si>
    <t>5000-015</t>
  </si>
  <si>
    <t>6000-016</t>
  </si>
  <si>
    <t>7300-017</t>
  </si>
  <si>
    <t>7800-018</t>
  </si>
  <si>
    <t>2000-019</t>
  </si>
  <si>
    <t>3000-020</t>
  </si>
  <si>
    <t>4700-021</t>
  </si>
  <si>
    <t>3800-022</t>
  </si>
  <si>
    <t>8000-023</t>
  </si>
  <si>
    <t>7000-024</t>
  </si>
  <si>
    <t>3500-025</t>
  </si>
  <si>
    <t>2400-026</t>
  </si>
  <si>
    <t>4800-027</t>
  </si>
  <si>
    <t>2900-028</t>
  </si>
  <si>
    <t>1000-029</t>
  </si>
  <si>
    <t>4000-030</t>
  </si>
  <si>
    <t>6200-031</t>
  </si>
  <si>
    <t>3080-032</t>
  </si>
  <si>
    <t>8500-033</t>
  </si>
  <si>
    <t>8200-034</t>
  </si>
  <si>
    <t>8600-035</t>
  </si>
  <si>
    <t>4700-036</t>
  </si>
  <si>
    <t>3000-037</t>
  </si>
  <si>
    <t>3800-038</t>
  </si>
  <si>
    <t>6300-039</t>
  </si>
  <si>
    <t>2300-040</t>
  </si>
  <si>
    <t>5400-041</t>
  </si>
  <si>
    <t>8000-042</t>
  </si>
  <si>
    <t>7000-043</t>
  </si>
  <si>
    <t>3500-044</t>
  </si>
  <si>
    <t>2400-045</t>
  </si>
  <si>
    <t>4800-046</t>
  </si>
  <si>
    <t>2900-047</t>
  </si>
  <si>
    <t>1000-048</t>
  </si>
  <si>
    <t>4000-049</t>
  </si>
  <si>
    <t>5300-050</t>
  </si>
  <si>
    <t>5000-051</t>
  </si>
  <si>
    <t>6000-052</t>
  </si>
  <si>
    <t>7300-053</t>
  </si>
  <si>
    <t>7800-054</t>
  </si>
  <si>
    <t>2000-055</t>
  </si>
  <si>
    <t>3000-056</t>
  </si>
  <si>
    <t>4700-057</t>
  </si>
  <si>
    <t>3800-058</t>
  </si>
  <si>
    <t>8000-059</t>
  </si>
  <si>
    <t>7000-060</t>
  </si>
  <si>
    <t>3500-061</t>
  </si>
  <si>
    <t>2400-062</t>
  </si>
  <si>
    <t>4800-063</t>
  </si>
  <si>
    <t>2900-064</t>
  </si>
  <si>
    <t>1000-065</t>
  </si>
  <si>
    <t>4000-066</t>
  </si>
  <si>
    <t>IT</t>
  </si>
  <si>
    <t>Marketing</t>
  </si>
  <si>
    <t>Nome do funcionário</t>
  </si>
  <si>
    <t>Edifício</t>
  </si>
  <si>
    <t>Departamento</t>
  </si>
  <si>
    <t>Contrato</t>
  </si>
  <si>
    <t>Data contratação</t>
  </si>
  <si>
    <t>Anos</t>
  </si>
  <si>
    <t>Benefícios</t>
  </si>
  <si>
    <t>Avaliação</t>
  </si>
  <si>
    <t>Novo salário</t>
  </si>
  <si>
    <t>Dinis Coutinho</t>
  </si>
  <si>
    <t>Vitória Lemos</t>
  </si>
  <si>
    <t>Gustavo Valente</t>
  </si>
  <si>
    <t>Luísa Magalhães</t>
  </si>
  <si>
    <t>Vicente Rocha</t>
  </si>
  <si>
    <t>Eva Faria</t>
  </si>
  <si>
    <t>Martim Esteves</t>
  </si>
  <si>
    <t>Lara Loureiro</t>
  </si>
  <si>
    <t>Rafael Neves</t>
  </si>
  <si>
    <t>Camila Pacheco</t>
  </si>
  <si>
    <t>Simão Costa</t>
  </si>
  <si>
    <t>Benedita Cardoso</t>
  </si>
  <si>
    <t>Lourenço Ribeiro</t>
  </si>
  <si>
    <t>Júlia Mendes</t>
  </si>
  <si>
    <t>Eduardo Martins</t>
  </si>
  <si>
    <t>Marta Almeida</t>
  </si>
  <si>
    <t>Bernardo Sousa</t>
  </si>
  <si>
    <t>Carlota Pinto</t>
  </si>
  <si>
    <t>Marco Carvalho</t>
  </si>
  <si>
    <t>Bianca Gomes</t>
  </si>
  <si>
    <t>Leonardo Ferreira</t>
  </si>
  <si>
    <t>Letícia Santos</t>
  </si>
  <si>
    <t>Gabriel Silva</t>
  </si>
  <si>
    <t>Clara Oliveira</t>
  </si>
  <si>
    <t>Henrique Rodrigues</t>
  </si>
  <si>
    <t>Alice Pereira</t>
  </si>
  <si>
    <t>Vicente Costa</t>
  </si>
  <si>
    <t>Diana Martins</t>
  </si>
  <si>
    <t>Ricardo Sousa</t>
  </si>
  <si>
    <t>Matias Almeida</t>
  </si>
  <si>
    <t>Beatriz Pinto</t>
  </si>
  <si>
    <t>Afonso Carvalho</t>
  </si>
  <si>
    <t>Sofia Gomes</t>
  </si>
  <si>
    <t>Miguel Ribeiro</t>
  </si>
  <si>
    <t>Carolina Fernandes</t>
  </si>
  <si>
    <t>André Lopes</t>
  </si>
  <si>
    <t>Maria Marques</t>
  </si>
  <si>
    <t>Mariana Teixeira</t>
  </si>
  <si>
    <t>Tiago Rocha</t>
  </si>
  <si>
    <t>Inês Nunes</t>
  </si>
  <si>
    <t>Pedro Matos</t>
  </si>
  <si>
    <t>Sara Barros</t>
  </si>
  <si>
    <t>João Moreira</t>
  </si>
  <si>
    <t>Madalena Castro</t>
  </si>
  <si>
    <t>Diogo Fonseca</t>
  </si>
  <si>
    <t>Laura Neves</t>
  </si>
  <si>
    <t>Rita Mota</t>
  </si>
  <si>
    <t>Paulo Coelho</t>
  </si>
  <si>
    <t>António Simões</t>
  </si>
  <si>
    <t>Leonor Henriques</t>
  </si>
  <si>
    <t>Manuel Vieira</t>
  </si>
  <si>
    <t>Catarina Cunha</t>
  </si>
  <si>
    <t>Tomás Pires</t>
  </si>
  <si>
    <t>Matilde Ramos</t>
  </si>
  <si>
    <t>Bruno Batista</t>
  </si>
  <si>
    <t>Joana Tavares</t>
  </si>
  <si>
    <t>Guilherme Loureiro</t>
  </si>
  <si>
    <t>Mafalda Macedo</t>
  </si>
  <si>
    <t>Alexandre Campos</t>
  </si>
  <si>
    <t>Teresa Brito</t>
  </si>
  <si>
    <t>Rodrigo Guerra</t>
  </si>
  <si>
    <t>Francisca Aguiar</t>
  </si>
  <si>
    <t>José Freitas</t>
  </si>
  <si>
    <t>Clara Dias</t>
  </si>
  <si>
    <t>Lucas Leal</t>
  </si>
  <si>
    <t>Margarida Azevedo</t>
  </si>
  <si>
    <t>Rui Salgado</t>
  </si>
  <si>
    <t>Alexandra Ventura</t>
  </si>
  <si>
    <t>Duarte Reis</t>
  </si>
  <si>
    <t>Constança Coutinho</t>
  </si>
  <si>
    <t>Vasco Lemos</t>
  </si>
  <si>
    <t>Rita Valente</t>
  </si>
  <si>
    <t>Dinis Magalhães</t>
  </si>
  <si>
    <t>Vitória Rocha</t>
  </si>
  <si>
    <t>Gustavo Faria</t>
  </si>
  <si>
    <t>Luísa Esteves</t>
  </si>
  <si>
    <t>Vicente Loureiro</t>
  </si>
  <si>
    <t>Eva Neves</t>
  </si>
  <si>
    <t>Martim Pacheco</t>
  </si>
  <si>
    <t>Lara Costa</t>
  </si>
  <si>
    <t>Rafael Cardoso</t>
  </si>
  <si>
    <t>Camila Ribeiro</t>
  </si>
  <si>
    <t>Simão Mendes</t>
  </si>
  <si>
    <t>Benedita Martins</t>
  </si>
  <si>
    <t>Lourenço Almeida</t>
  </si>
  <si>
    <t>Júlia Sousa</t>
  </si>
  <si>
    <t>Eduardo Pinto</t>
  </si>
  <si>
    <t>Marta Carvalho</t>
  </si>
  <si>
    <t>Bernardo Gomes</t>
  </si>
  <si>
    <t>Carlota Ferreira</t>
  </si>
  <si>
    <t>Marco Santos</t>
  </si>
  <si>
    <t>Bianca Silva</t>
  </si>
  <si>
    <t>Leonardo Oliveira</t>
  </si>
  <si>
    <t>Letícia Rodrigues</t>
  </si>
  <si>
    <t>Gabriel Pereira</t>
  </si>
  <si>
    <t>Clara Costa</t>
  </si>
  <si>
    <t>Henrique Martins</t>
  </si>
  <si>
    <t>Alice Sousa</t>
  </si>
  <si>
    <t>Vicente Almeida</t>
  </si>
  <si>
    <t>Diana Pinto</t>
  </si>
  <si>
    <t>Ricardo Carvalho</t>
  </si>
  <si>
    <t>Matias Gomes</t>
  </si>
  <si>
    <t>Beatriz Ribeiro</t>
  </si>
  <si>
    <t>Afonso Fernandes</t>
  </si>
  <si>
    <t>Sofia Lopes</t>
  </si>
  <si>
    <t>Miguel Marques</t>
  </si>
  <si>
    <t>Carolina Correia</t>
  </si>
  <si>
    <t>André Teixeira</t>
  </si>
  <si>
    <t>Maria Rocha</t>
  </si>
  <si>
    <t>Francisco Nunes</t>
  </si>
  <si>
    <t>Mariana Matos</t>
  </si>
  <si>
    <t>Tiago Barros</t>
  </si>
  <si>
    <t>Inês Moreira</t>
  </si>
  <si>
    <t>Pedro Castro</t>
  </si>
  <si>
    <t>Sara Fonseca</t>
  </si>
  <si>
    <t>João Neves</t>
  </si>
  <si>
    <t>Madalena Mota</t>
  </si>
  <si>
    <t>Diogo Coelho</t>
  </si>
  <si>
    <t>Laura Simões</t>
  </si>
  <si>
    <t>Rita Henriques</t>
  </si>
  <si>
    <t>Paulo Vieira</t>
  </si>
  <si>
    <t>António Cunha</t>
  </si>
  <si>
    <t>Leonor Pires</t>
  </si>
  <si>
    <t>Manuel Ramos</t>
  </si>
  <si>
    <t>Catarina Batista</t>
  </si>
  <si>
    <t>Tomás Tavares</t>
  </si>
  <si>
    <t>Matilde Loureiro</t>
  </si>
  <si>
    <t>Guilherme Macedo</t>
  </si>
  <si>
    <t>Mafalda Campos</t>
  </si>
  <si>
    <t>Alexandre Brito</t>
  </si>
  <si>
    <t>Teresa Guerra</t>
  </si>
  <si>
    <t>Rodrigo Aguiar</t>
  </si>
  <si>
    <t>Francisca Freitas</t>
  </si>
  <si>
    <t>José Dias</t>
  </si>
  <si>
    <t>Clara Leal</t>
  </si>
  <si>
    <t>Lucas Azevedo</t>
  </si>
  <si>
    <t>Margarida Salgado</t>
  </si>
  <si>
    <t>Rui Ventura</t>
  </si>
  <si>
    <t>Alexandra Reis</t>
  </si>
  <si>
    <t>Duarte Coutinho</t>
  </si>
  <si>
    <t>Constança Lemos</t>
  </si>
  <si>
    <t>Vasco Valente</t>
  </si>
  <si>
    <t>Rita Magalhães</t>
  </si>
  <si>
    <t>Dinis Rocha</t>
  </si>
  <si>
    <t>Vitória Faria</t>
  </si>
  <si>
    <t>Gustavo Esteves</t>
  </si>
  <si>
    <t>Luísa Loureiro</t>
  </si>
  <si>
    <t>Vicente Neves</t>
  </si>
  <si>
    <t>Eva Pacheco</t>
  </si>
  <si>
    <t>Martim Costa</t>
  </si>
  <si>
    <t>Lara Cardoso</t>
  </si>
  <si>
    <t>Rafael Ribeiro</t>
  </si>
  <si>
    <t>Camila Mendes</t>
  </si>
  <si>
    <t>Simão Martins</t>
  </si>
  <si>
    <t>Benedita Almeida</t>
  </si>
  <si>
    <t>Lourenço Sousa</t>
  </si>
  <si>
    <t>Júlia Pinto</t>
  </si>
  <si>
    <t>Eduardo Carvalho</t>
  </si>
  <si>
    <t>Marta Gomes</t>
  </si>
  <si>
    <t>Bernardo Ferreira</t>
  </si>
  <si>
    <t>Carlota Santos</t>
  </si>
  <si>
    <t>Marco Silva</t>
  </si>
  <si>
    <t>Bianca Oliveira</t>
  </si>
  <si>
    <t>Leonardo Rodrigues</t>
  </si>
  <si>
    <t>Letícia Pereira</t>
  </si>
  <si>
    <t>Gabriel Costa</t>
  </si>
  <si>
    <t>Clara Martins</t>
  </si>
  <si>
    <t>Henrique Sousa</t>
  </si>
  <si>
    <t>Alice Almeida</t>
  </si>
  <si>
    <t>Vicente Pinto</t>
  </si>
  <si>
    <t>Diana Carvalho</t>
  </si>
  <si>
    <t>Ricardo Gomes</t>
  </si>
  <si>
    <t>Matias Ribeiro</t>
  </si>
  <si>
    <t>Beatriz Fernandes</t>
  </si>
  <si>
    <t>Afonso Lopes</t>
  </si>
  <si>
    <t>Sofia Marques</t>
  </si>
  <si>
    <t>Miguel Correia</t>
  </si>
  <si>
    <t>Carolina Teixeira</t>
  </si>
  <si>
    <t>André Rocha</t>
  </si>
  <si>
    <t>Maria Nunes</t>
  </si>
  <si>
    <t>Francisco Matos</t>
  </si>
  <si>
    <t>Mariana Barros</t>
  </si>
  <si>
    <t>Tiago Moreira</t>
  </si>
  <si>
    <t>Inês Castro</t>
  </si>
  <si>
    <t>Pedro Fonseca</t>
  </si>
  <si>
    <t>Sara Neves</t>
  </si>
  <si>
    <t>João Mota</t>
  </si>
  <si>
    <t>Madalena Coelho</t>
  </si>
  <si>
    <t>Diogo Simões</t>
  </si>
  <si>
    <t>Laura Henriques</t>
  </si>
  <si>
    <t>Rita Vieira</t>
  </si>
  <si>
    <t>Paulo Cunha</t>
  </si>
  <si>
    <t>António Pires</t>
  </si>
  <si>
    <t>Leonor Ramos</t>
  </si>
  <si>
    <t>Manuel Batista</t>
  </si>
  <si>
    <t>Catarina Tavares</t>
  </si>
  <si>
    <t>Tomás Loureiro</t>
  </si>
  <si>
    <t>Matilde Macedo</t>
  </si>
  <si>
    <t>Bruno Campos</t>
  </si>
  <si>
    <t>Joana Brito</t>
  </si>
  <si>
    <t>Guilherme Guerra</t>
  </si>
  <si>
    <t>Mafalda Aguiar</t>
  </si>
  <si>
    <t>Alexandre Freitas</t>
  </si>
  <si>
    <t>Teresa Dias</t>
  </si>
  <si>
    <t>Rodrigo Leal</t>
  </si>
  <si>
    <t>Francisca Azevedo</t>
  </si>
  <si>
    <t>José Salgado</t>
  </si>
  <si>
    <t>Clara Ventura</t>
  </si>
  <si>
    <t>Lucas Reis</t>
  </si>
  <si>
    <t>Margarida Coutinho</t>
  </si>
  <si>
    <t>Rui Lemos</t>
  </si>
  <si>
    <t>Alexandra Valente</t>
  </si>
  <si>
    <t>Duarte Magalhães</t>
  </si>
  <si>
    <t>Constança Rocha</t>
  </si>
  <si>
    <t>Vasco Faria</t>
  </si>
  <si>
    <t>Rita Esteves</t>
  </si>
  <si>
    <t>Dinis Loureiro</t>
  </si>
  <si>
    <t>Vitória Neves</t>
  </si>
  <si>
    <t>Gustavo Pacheco</t>
  </si>
  <si>
    <t>Luísa Costa</t>
  </si>
  <si>
    <t>Vicente Cardoso</t>
  </si>
  <si>
    <t>Eva Ribeiro</t>
  </si>
  <si>
    <t>Martim Mendes</t>
  </si>
  <si>
    <t>Lara Martins</t>
  </si>
  <si>
    <t>Rafael Almeida</t>
  </si>
  <si>
    <t>Camila Sousa</t>
  </si>
  <si>
    <t>Simão Pinto</t>
  </si>
  <si>
    <t>Benedita Carvalho</t>
  </si>
  <si>
    <t>Lourenço Gomes</t>
  </si>
  <si>
    <t>Júlia Ferreira</t>
  </si>
  <si>
    <t>Eduardo Santos</t>
  </si>
  <si>
    <t>Marta Silva</t>
  </si>
  <si>
    <t>Bernardo Oliveira</t>
  </si>
  <si>
    <t>Carlota Rodrigues</t>
  </si>
  <si>
    <t>Marco Pereira</t>
  </si>
  <si>
    <t>Bianca Costa</t>
  </si>
  <si>
    <t>Leonardo Martins</t>
  </si>
  <si>
    <t>Letícia Sousa</t>
  </si>
  <si>
    <t>Gabriel Almeida</t>
  </si>
  <si>
    <t>Clara Pinto</t>
  </si>
  <si>
    <t>Henrique Carvalho</t>
  </si>
  <si>
    <t>Alice Gomes</t>
  </si>
  <si>
    <t>Vicente Ribeiro</t>
  </si>
  <si>
    <t>Diana Fernandes</t>
  </si>
  <si>
    <t>Ricardo Lopes</t>
  </si>
  <si>
    <t>Matias Marques</t>
  </si>
  <si>
    <t>Beatriz Correia</t>
  </si>
  <si>
    <t>Afonso Teixeira</t>
  </si>
  <si>
    <t>Sofia Rocha</t>
  </si>
  <si>
    <t>Miguel Nunes</t>
  </si>
  <si>
    <t>Carolina Matos</t>
  </si>
  <si>
    <t>André Barros</t>
  </si>
  <si>
    <t>Maria Moreira</t>
  </si>
  <si>
    <t>Francisco Castro</t>
  </si>
  <si>
    <t>Mariana Fonseca</t>
  </si>
  <si>
    <t>Tiago Neves</t>
  </si>
  <si>
    <t>Inês Mota</t>
  </si>
  <si>
    <t>Pedro Coelho</t>
  </si>
  <si>
    <t>Sara Simões</t>
  </si>
  <si>
    <t>João Henriques</t>
  </si>
  <si>
    <t>Madalena Vieira</t>
  </si>
  <si>
    <t>Diogo Cunha</t>
  </si>
  <si>
    <t>Laura Pires</t>
  </si>
  <si>
    <t>Rita Ramos</t>
  </si>
  <si>
    <t>Paulo Batista</t>
  </si>
  <si>
    <t>António Tavares</t>
  </si>
  <si>
    <t>Leonor Loureiro</t>
  </si>
  <si>
    <t>Manuel Macedo</t>
  </si>
  <si>
    <t>Catarina Campos</t>
  </si>
  <si>
    <t>Tomás Brito</t>
  </si>
  <si>
    <t>Matilde Guerra</t>
  </si>
  <si>
    <t>Bruno Aguiar</t>
  </si>
  <si>
    <t>Joana Freitas</t>
  </si>
  <si>
    <t>Guilherme Dias</t>
  </si>
  <si>
    <t>Mafalda Leal</t>
  </si>
  <si>
    <t>Alexandre Azevedo</t>
  </si>
  <si>
    <t>Teresa Salgado</t>
  </si>
  <si>
    <t>Rodrigo Ventura</t>
  </si>
  <si>
    <t>Francisca Reis</t>
  </si>
  <si>
    <t>José Coutinho</t>
  </si>
  <si>
    <t>Clara Lemos</t>
  </si>
  <si>
    <t>Lucas Valente</t>
  </si>
  <si>
    <t>Margarida Magalhães</t>
  </si>
  <si>
    <t>Rui Rocha</t>
  </si>
  <si>
    <t>Alexandra Faria</t>
  </si>
  <si>
    <t>Duarte Esteves</t>
  </si>
  <si>
    <t>Constança Loureiro</t>
  </si>
  <si>
    <t>Vasco Neves</t>
  </si>
  <si>
    <t>Rita Pacheco</t>
  </si>
  <si>
    <t>Dinis Costa</t>
  </si>
  <si>
    <t>Vitória Cardoso</t>
  </si>
  <si>
    <t>Gustavo Ribeiro</t>
  </si>
  <si>
    <t>Luísa Mendes</t>
  </si>
  <si>
    <t>Vicente Martins</t>
  </si>
  <si>
    <t>Eva Almeida</t>
  </si>
  <si>
    <t>Martim Sousa</t>
  </si>
  <si>
    <t>Lara Pinto</t>
  </si>
  <si>
    <t>Rafael Carvalho</t>
  </si>
  <si>
    <t>Camila Gomes</t>
  </si>
  <si>
    <t>Simão Ferreira</t>
  </si>
  <si>
    <t>Benedita Santos</t>
  </si>
  <si>
    <t>Lourenço Silva</t>
  </si>
  <si>
    <t>Júlia Oliveira</t>
  </si>
  <si>
    <t>Eduardo Rodrigues</t>
  </si>
  <si>
    <t>Marta Pereira</t>
  </si>
  <si>
    <t>Bernardo Costa</t>
  </si>
  <si>
    <t>Carlota Martins</t>
  </si>
  <si>
    <t>Marco Sousa</t>
  </si>
  <si>
    <t>Bianca Almeida</t>
  </si>
  <si>
    <t>Leonardo Pinto</t>
  </si>
  <si>
    <t>Letícia Carvalho</t>
  </si>
  <si>
    <t>Gabriel Gomes</t>
  </si>
  <si>
    <t>Clara Ribeiro</t>
  </si>
  <si>
    <t>Henrique Fernandes</t>
  </si>
  <si>
    <t>Alice Lopes</t>
  </si>
  <si>
    <t>Vicente Marques</t>
  </si>
  <si>
    <t>Diana Correia</t>
  </si>
  <si>
    <t>Ricardo Teixeira</t>
  </si>
  <si>
    <t>Matias Rocha</t>
  </si>
  <si>
    <t>Beatriz Nunes</t>
  </si>
  <si>
    <t>Afonso Matos</t>
  </si>
  <si>
    <t>Sofia Barros</t>
  </si>
  <si>
    <t>Miguel Moreira</t>
  </si>
  <si>
    <t>Carolina Castro</t>
  </si>
  <si>
    <t>André Fonseca</t>
  </si>
  <si>
    <t>Maria Neves</t>
  </si>
  <si>
    <t>Francisco Mota</t>
  </si>
  <si>
    <t>Mariana Coelho</t>
  </si>
  <si>
    <t>Tiago Simões</t>
  </si>
  <si>
    <t>Inês Henriques</t>
  </si>
  <si>
    <t>Pedro Vieira</t>
  </si>
  <si>
    <t>Sara Cunha</t>
  </si>
  <si>
    <t>João Pires</t>
  </si>
  <si>
    <t>Madalena Ramos</t>
  </si>
  <si>
    <t>Diogo Batista</t>
  </si>
  <si>
    <t>Laura Tavares</t>
  </si>
  <si>
    <t>Rita Loureiro</t>
  </si>
  <si>
    <t>Paulo Macedo</t>
  </si>
  <si>
    <t>António Campos</t>
  </si>
  <si>
    <t>Leonor Brito</t>
  </si>
  <si>
    <t>Manuel Guerra</t>
  </si>
  <si>
    <t>Catarina Aguiar</t>
  </si>
  <si>
    <t>Tomás Freitas</t>
  </si>
  <si>
    <t>Matilde Dias</t>
  </si>
  <si>
    <t>Bruno Leal</t>
  </si>
  <si>
    <t>Joana Azevedo</t>
  </si>
  <si>
    <t>Guilherme Salgado</t>
  </si>
  <si>
    <t>Mafalda Ventura</t>
  </si>
  <si>
    <t>Alexandre Reis</t>
  </si>
  <si>
    <t>Teresa Coutinho</t>
  </si>
  <si>
    <t>Rodrigo Lemos</t>
  </si>
  <si>
    <t>Francisca Valente</t>
  </si>
  <si>
    <t>José Magalhães</t>
  </si>
  <si>
    <t>Clara Rocha</t>
  </si>
  <si>
    <t>Lucas Faria</t>
  </si>
  <si>
    <t>Margarida Esteves</t>
  </si>
  <si>
    <t>Rui Loureiro</t>
  </si>
  <si>
    <t>Alexandra Neves</t>
  </si>
  <si>
    <t>Duarte Pacheco</t>
  </si>
  <si>
    <t>Constança Costa</t>
  </si>
  <si>
    <t>Vasco Cardoso</t>
  </si>
  <si>
    <t>Rita Ribeiro</t>
  </si>
  <si>
    <t>Dinis Mendes</t>
  </si>
  <si>
    <t>Vitória Martins</t>
  </si>
  <si>
    <t>Gustavo Almeida</t>
  </si>
  <si>
    <t>Luísa Sousa</t>
  </si>
  <si>
    <t>Eva Carvalho</t>
  </si>
  <si>
    <t>Martim Gomes</t>
  </si>
  <si>
    <t>Lara Ferreira</t>
  </si>
  <si>
    <t>Rafael Santos</t>
  </si>
  <si>
    <t>Camila Silva</t>
  </si>
  <si>
    <t>Simão Oliveira</t>
  </si>
  <si>
    <t>Benedita Rodrigues</t>
  </si>
  <si>
    <t>Lourenço Pereira</t>
  </si>
  <si>
    <t>Júlia Costa</t>
  </si>
  <si>
    <t>Bernardo Almeida</t>
  </si>
  <si>
    <t>Leonardo Ribeiro</t>
  </si>
  <si>
    <t>Letícia Fernandes</t>
  </si>
  <si>
    <t>Gabriel Lopes</t>
  </si>
  <si>
    <t>Clara Marques</t>
  </si>
  <si>
    <t>Henrique Correia</t>
  </si>
  <si>
    <t>Alice Teixeira</t>
  </si>
  <si>
    <t>Diana Nunes</t>
  </si>
  <si>
    <t>Ricardo Matos</t>
  </si>
  <si>
    <t>Matias Barros</t>
  </si>
  <si>
    <t>Beatriz Moreira</t>
  </si>
  <si>
    <t>Afonso Castro</t>
  </si>
  <si>
    <t>Sofia Fonseca</t>
  </si>
  <si>
    <t>Miguel Neves</t>
  </si>
  <si>
    <t>Carolina Mota</t>
  </si>
  <si>
    <t>André Coelho</t>
  </si>
  <si>
    <t>Maria Simões</t>
  </si>
  <si>
    <t>Francisco Henriques</t>
  </si>
  <si>
    <t>Mariana Vieira</t>
  </si>
  <si>
    <t>Tiago Cunha</t>
  </si>
  <si>
    <t>Inês Pires</t>
  </si>
  <si>
    <t>Pedro Ramos</t>
  </si>
  <si>
    <t>Sara Batista</t>
  </si>
  <si>
    <t>João Tavares</t>
  </si>
  <si>
    <t>Madalena Loureiro</t>
  </si>
  <si>
    <t>Diogo Macedo</t>
  </si>
  <si>
    <t>Laura Campos</t>
  </si>
  <si>
    <t>Rita Brito</t>
  </si>
  <si>
    <t>Paulo Guerra</t>
  </si>
  <si>
    <t>António Aguiar</t>
  </si>
  <si>
    <t>Leonor Freitas</t>
  </si>
  <si>
    <t>Manuel Dias</t>
  </si>
  <si>
    <t>Catarina Leal</t>
  </si>
  <si>
    <t>Tomás Azevedo</t>
  </si>
  <si>
    <t>Matilde Salgado</t>
  </si>
  <si>
    <t>Joana Reis</t>
  </si>
  <si>
    <t>Guilherme Coutinho</t>
  </si>
  <si>
    <t>Mafalda Lemos</t>
  </si>
  <si>
    <t>Alexandre Valente</t>
  </si>
  <si>
    <t>Teresa Magalhães</t>
  </si>
  <si>
    <t>Rodrigo Rocha</t>
  </si>
  <si>
    <t>Francisca Faria</t>
  </si>
  <si>
    <t>José Esteves</t>
  </si>
  <si>
    <t>Clara Loureiro</t>
  </si>
  <si>
    <t>Lucas Neves</t>
  </si>
  <si>
    <t>Margarida Pacheco</t>
  </si>
  <si>
    <t>Rui Costa</t>
  </si>
  <si>
    <t>Alexandra Cardoso</t>
  </si>
  <si>
    <t>Duarte Ribeiro</t>
  </si>
  <si>
    <t>Constança Mendes</t>
  </si>
  <si>
    <t>Vasco Martins</t>
  </si>
  <si>
    <t>Rita Almeida</t>
  </si>
  <si>
    <t>Dinis Sousa</t>
  </si>
  <si>
    <t>Vitória Pinto</t>
  </si>
  <si>
    <t>Gustavo Carvalho</t>
  </si>
  <si>
    <t>Luísa Gomes</t>
  </si>
  <si>
    <t>Vicente Ferreira</t>
  </si>
  <si>
    <t>Eva Santos</t>
  </si>
  <si>
    <t>Martim Silva</t>
  </si>
  <si>
    <t>Lara Oliveira</t>
  </si>
  <si>
    <t>Rafael Rodrigues</t>
  </si>
  <si>
    <t>Camila Pereira</t>
  </si>
  <si>
    <t>Júlia Almeida</t>
  </si>
  <si>
    <t>Carlota Ribeiro</t>
  </si>
  <si>
    <t>Marco Fernandes</t>
  </si>
  <si>
    <t>Bianca Lopes</t>
  </si>
  <si>
    <t>Leonardo Marques</t>
  </si>
  <si>
    <t>Letícia Correia</t>
  </si>
  <si>
    <t>Gabriel Teixeira</t>
  </si>
  <si>
    <t>Henrique Nunes</t>
  </si>
  <si>
    <t>Alice Matos</t>
  </si>
  <si>
    <t>Vicente Barros</t>
  </si>
  <si>
    <t>Diana Moreira</t>
  </si>
  <si>
    <t>Matias Fonseca</t>
  </si>
  <si>
    <t>Beatriz Neves</t>
  </si>
  <si>
    <t>Afonso Mota</t>
  </si>
  <si>
    <t>Sofia Coelho</t>
  </si>
  <si>
    <t>Miguel Simões</t>
  </si>
  <si>
    <t>Carolina Henriques</t>
  </si>
  <si>
    <t>André Vieira</t>
  </si>
  <si>
    <t>Maria Cunha</t>
  </si>
  <si>
    <t>Francisco Pires</t>
  </si>
  <si>
    <t>Mariana Ramos</t>
  </si>
  <si>
    <t>Tiago Batista</t>
  </si>
  <si>
    <t>Inês Tavares</t>
  </si>
  <si>
    <t>Pedro Loureiro</t>
  </si>
  <si>
    <t>Sara Macedo</t>
  </si>
  <si>
    <t>João Campos</t>
  </si>
  <si>
    <t>Madalena Brito</t>
  </si>
  <si>
    <t>Diogo Guerra</t>
  </si>
  <si>
    <t>Laura Aguiar</t>
  </si>
  <si>
    <t>Rita Freitas</t>
  </si>
  <si>
    <t>Paulo Dias</t>
  </si>
  <si>
    <t>António Leal</t>
  </si>
  <si>
    <t>Leonor Azevedo</t>
  </si>
  <si>
    <t>Manuel Salgado</t>
  </si>
  <si>
    <t>Catarina Ventura</t>
  </si>
  <si>
    <t>Tomás Reis</t>
  </si>
  <si>
    <t>Matilde Coutinho</t>
  </si>
  <si>
    <t>Bruno Lemos</t>
  </si>
  <si>
    <t>Joana Valente</t>
  </si>
  <si>
    <t>Guilherme Magalhães</t>
  </si>
  <si>
    <t>Mafalda Rocha</t>
  </si>
  <si>
    <t>Alexandre Faria</t>
  </si>
  <si>
    <t>Teresa Esteves</t>
  </si>
  <si>
    <t>Rodrigo Loureiro</t>
  </si>
  <si>
    <t>Francisca Neves</t>
  </si>
  <si>
    <t>José Pacheco</t>
  </si>
  <si>
    <t>Lucas Cardoso</t>
  </si>
  <si>
    <t>Margarida Ribeiro</t>
  </si>
  <si>
    <t>Rui Mendes</t>
  </si>
  <si>
    <t>Alexandra Martins</t>
  </si>
  <si>
    <t>Duarte Almeida</t>
  </si>
  <si>
    <t>Constança Sousa</t>
  </si>
  <si>
    <t>Vasco Pinto</t>
  </si>
  <si>
    <t>Rita Carvalho</t>
  </si>
  <si>
    <t>Dinis Gomes</t>
  </si>
  <si>
    <t>Vitória Ferreira</t>
  </si>
  <si>
    <t>Luísa Silva</t>
  </si>
  <si>
    <t>Vicente Oliveira</t>
  </si>
  <si>
    <t>Eva Rodrigues</t>
  </si>
  <si>
    <t>Martim Pereira</t>
  </si>
  <si>
    <t>Rafael Martins</t>
  </si>
  <si>
    <t>Simão Almeida</t>
  </si>
  <si>
    <t>Benedita Pinto</t>
  </si>
  <si>
    <t>Lourenço Carvalho</t>
  </si>
  <si>
    <t>Júlia Gomes</t>
  </si>
  <si>
    <t>Eduardo Ribeiro</t>
  </si>
  <si>
    <t>Marta Fernandes</t>
  </si>
  <si>
    <t>Bernardo Lopes</t>
  </si>
  <si>
    <t>Carlota Marques</t>
  </si>
  <si>
    <t>Marco Correia</t>
  </si>
  <si>
    <t>Bianca Teixeira</t>
  </si>
  <si>
    <t>Leonardo Rocha</t>
  </si>
  <si>
    <t>Letícia Nunes</t>
  </si>
  <si>
    <t>Clara Barros</t>
  </si>
  <si>
    <t>Henrique Moreira</t>
  </si>
  <si>
    <t>Alice Castro</t>
  </si>
  <si>
    <t>Vicente Fonseca</t>
  </si>
  <si>
    <t>Ricardo Mota</t>
  </si>
  <si>
    <t>Matias Coelho</t>
  </si>
  <si>
    <t>Beatriz Simões</t>
  </si>
  <si>
    <t>Afonso Henriques</t>
  </si>
  <si>
    <t>Sofia Vieira</t>
  </si>
  <si>
    <t>Miguel Cunha</t>
  </si>
  <si>
    <t>Carolina Pires</t>
  </si>
  <si>
    <t>André Ramos</t>
  </si>
  <si>
    <t>Francisco Tavares</t>
  </si>
  <si>
    <t>Mariana Loureiro</t>
  </si>
  <si>
    <t>Tiago Macedo</t>
  </si>
  <si>
    <t>Inês Campos</t>
  </si>
  <si>
    <t>Pedro Brito</t>
  </si>
  <si>
    <t>Sara Guerra</t>
  </si>
  <si>
    <t>João Aguiar</t>
  </si>
  <si>
    <t>Madalena Freitas</t>
  </si>
  <si>
    <t>Diogo Dias</t>
  </si>
  <si>
    <t>Laura Leal</t>
  </si>
  <si>
    <t>Rita Azevedo</t>
  </si>
  <si>
    <t>Paulo Salgado</t>
  </si>
  <si>
    <t>António Ventura</t>
  </si>
  <si>
    <t>Leonor Reis</t>
  </si>
  <si>
    <t>Manuel Coutinho</t>
  </si>
  <si>
    <t>Catarina Lemos</t>
  </si>
  <si>
    <t>Tomás Valente</t>
  </si>
  <si>
    <t>Matilde Magalhães</t>
  </si>
  <si>
    <t>Bruno Rocha</t>
  </si>
  <si>
    <t>Joana Faria</t>
  </si>
  <si>
    <t>Guilherme Esteves</t>
  </si>
  <si>
    <t>Mafalda Loureiro</t>
  </si>
  <si>
    <t>Alexandre Neves</t>
  </si>
  <si>
    <t>Teresa Pacheco</t>
  </si>
  <si>
    <t>Rodrigo Costa</t>
  </si>
  <si>
    <t>Francisca Cardoso</t>
  </si>
  <si>
    <t>José Ribeiro</t>
  </si>
  <si>
    <t>Clara Mendes</t>
  </si>
  <si>
    <t>Lucas Martins</t>
  </si>
  <si>
    <t>Margarida Almeida</t>
  </si>
  <si>
    <t>Rui Sousa</t>
  </si>
  <si>
    <t>Alexandra Pinto</t>
  </si>
  <si>
    <t>Duarte Carvalho</t>
  </si>
  <si>
    <t>Constança Gomes</t>
  </si>
  <si>
    <t>Vasco Ferreira</t>
  </si>
  <si>
    <t>Rita Santos</t>
  </si>
  <si>
    <t>Dinis Silva</t>
  </si>
  <si>
    <t>Vitória Oliveira</t>
  </si>
  <si>
    <t>Gustavo Rodrigues</t>
  </si>
  <si>
    <t>Luísa Pereira</t>
  </si>
  <si>
    <t>Eva Martins</t>
  </si>
  <si>
    <t>Lara Almeida</t>
  </si>
  <si>
    <t>Rafael Pinto</t>
  </si>
  <si>
    <t>Camila Carvalho</t>
  </si>
  <si>
    <t>Simão Gomes</t>
  </si>
  <si>
    <t>Benedita Ribeiro</t>
  </si>
  <si>
    <t>Lourenço Fernandes</t>
  </si>
  <si>
    <t>Júlia Lopes</t>
  </si>
  <si>
    <t>Eduardo Marques</t>
  </si>
  <si>
    <t>Marta Correia</t>
  </si>
  <si>
    <t>Bernardo Teixeira</t>
  </si>
  <si>
    <t>Carlota Rocha</t>
  </si>
  <si>
    <t>Marco Nunes</t>
  </si>
  <si>
    <t>Bianca Matos</t>
  </si>
  <si>
    <t>Leonardo Barros</t>
  </si>
  <si>
    <t>Letícia Moreira</t>
  </si>
  <si>
    <t>Gabriel Castro</t>
  </si>
  <si>
    <t>Clara Fonseca</t>
  </si>
  <si>
    <t>Henrique Neves</t>
  </si>
  <si>
    <t>Alice Mota</t>
  </si>
  <si>
    <t>Vicente Coelho</t>
  </si>
  <si>
    <t>Diana Simões</t>
  </si>
  <si>
    <t>Ricardo Henriques</t>
  </si>
  <si>
    <t>Matias Vieira</t>
  </si>
  <si>
    <t>Beatriz Cunha</t>
  </si>
  <si>
    <t>Afonso Pires</t>
  </si>
  <si>
    <t>Sofia Ramos</t>
  </si>
  <si>
    <t>Miguel Batista</t>
  </si>
  <si>
    <t>Carolina Tavares</t>
  </si>
  <si>
    <t>André Loureiro</t>
  </si>
  <si>
    <t>Maria Macedo</t>
  </si>
  <si>
    <t>Francisco Campos</t>
  </si>
  <si>
    <t>Marta Brito</t>
  </si>
  <si>
    <t>Mariana Guerra</t>
  </si>
  <si>
    <t>Tiago Aguiar</t>
  </si>
  <si>
    <t>Inês Freitas</t>
  </si>
  <si>
    <t>Pedro Dias</t>
  </si>
  <si>
    <t>João Azevedo</t>
  </si>
  <si>
    <t>Madalena Salgado</t>
  </si>
  <si>
    <t>Diogo Ventura</t>
  </si>
  <si>
    <t>Laura Reis</t>
  </si>
  <si>
    <t>Rita Coutinho</t>
  </si>
  <si>
    <t>Paulo Lemos</t>
  </si>
  <si>
    <t>António Valente</t>
  </si>
  <si>
    <t>Leonor Magalhães</t>
  </si>
  <si>
    <t>Manuel Rocha</t>
  </si>
  <si>
    <t>Catarina Faria</t>
  </si>
  <si>
    <t>Tomás Esteves</t>
  </si>
  <si>
    <t>Bruno Neves</t>
  </si>
  <si>
    <t>Joana Pacheco</t>
  </si>
  <si>
    <t>Guilherme Costa</t>
  </si>
  <si>
    <t>Mafalda Cardoso</t>
  </si>
  <si>
    <t>Alexandre Ribeiro</t>
  </si>
  <si>
    <t>Rodrigo Martins</t>
  </si>
  <si>
    <t>Francisca Almeida</t>
  </si>
  <si>
    <t>José Sousa</t>
  </si>
  <si>
    <t>Lucas Carvalho</t>
  </si>
  <si>
    <t>Margarida Gomes</t>
  </si>
  <si>
    <t>Rui Ferreira</t>
  </si>
  <si>
    <t>Alexandra Santos</t>
  </si>
  <si>
    <t>Duarte Silva</t>
  </si>
  <si>
    <t>Constança Oliveira</t>
  </si>
  <si>
    <t>Vasco Rodrigues</t>
  </si>
  <si>
    <t>Rita Pereira</t>
  </si>
  <si>
    <t>Gustavo Sousa</t>
  </si>
  <si>
    <t>Luísa Almeida</t>
  </si>
  <si>
    <t>Lara Ribeiro</t>
  </si>
  <si>
    <t>Rafael Fernandes</t>
  </si>
  <si>
    <t>Camila Lopes</t>
  </si>
  <si>
    <t>Simão Marques</t>
  </si>
  <si>
    <t>Benedita Correia</t>
  </si>
  <si>
    <t>Lourenço Teixeira</t>
  </si>
  <si>
    <t>Júlia Rocha</t>
  </si>
  <si>
    <t>Horizonte</t>
  </si>
  <si>
    <t>Atlântico</t>
  </si>
  <si>
    <t>Sul</t>
  </si>
  <si>
    <t>Panorama</t>
  </si>
  <si>
    <t>Meridiano</t>
  </si>
  <si>
    <t>Central</t>
  </si>
  <si>
    <t>Qualidade</t>
  </si>
  <si>
    <t>Desenvolvimento</t>
  </si>
  <si>
    <t>Produção</t>
  </si>
  <si>
    <t>Creativo</t>
  </si>
  <si>
    <t>Administrativo</t>
  </si>
  <si>
    <t>Gestão de contas</t>
  </si>
  <si>
    <t>Ambiente</t>
  </si>
  <si>
    <t>Engenharia</t>
  </si>
  <si>
    <t>Formação interna</t>
  </si>
  <si>
    <t>R&amp;D</t>
  </si>
  <si>
    <t>Gestão</t>
  </si>
  <si>
    <t>Contabilidade</t>
  </si>
  <si>
    <t>Recursos Humanos</t>
  </si>
  <si>
    <t>Externo</t>
  </si>
  <si>
    <t>Tempo inteiro</t>
  </si>
  <si>
    <t>Part-time</t>
  </si>
  <si>
    <t>Recibos verdes</t>
  </si>
  <si>
    <t>Rita Alves</t>
  </si>
  <si>
    <t>Seguro de saúde</t>
  </si>
  <si>
    <t>PPR</t>
  </si>
  <si>
    <t>Seguro saúde oral</t>
  </si>
  <si>
    <t>PPR + Seguro de saúde</t>
  </si>
  <si>
    <t>Salário anual</t>
  </si>
  <si>
    <t>Item</t>
  </si>
  <si>
    <t xml:space="preserve"> Total</t>
  </si>
  <si>
    <t>Venda de produtos para o lar</t>
  </si>
  <si>
    <t>Casa de banho</t>
  </si>
  <si>
    <t>Quarto</t>
  </si>
  <si>
    <t>Sala de jantar</t>
  </si>
  <si>
    <t>Hall de entrada</t>
  </si>
  <si>
    <t>Quarto criança</t>
  </si>
  <si>
    <t>Cozinha</t>
  </si>
  <si>
    <t>Sala de estar</t>
  </si>
  <si>
    <t>Venda de Mobiliário por região</t>
  </si>
  <si>
    <t>Produto</t>
  </si>
  <si>
    <t>Norte</t>
  </si>
  <si>
    <t>Centro</t>
  </si>
  <si>
    <t>Ilhas</t>
  </si>
  <si>
    <t>Mesa de centro</t>
  </si>
  <si>
    <t>Mesa de apoio</t>
  </si>
  <si>
    <t>Poltrona</t>
  </si>
  <si>
    <t>Sofá</t>
  </si>
  <si>
    <t>Armário</t>
  </si>
  <si>
    <t>Venda de mobiliário</t>
  </si>
  <si>
    <t>Colaborador</t>
  </si>
  <si>
    <t>Região</t>
  </si>
  <si>
    <t>Cliente</t>
  </si>
  <si>
    <t>Data</t>
  </si>
  <si>
    <t>Preço unitário</t>
  </si>
  <si>
    <t>N.º Unidades</t>
  </si>
  <si>
    <t>Miguel Oliveira</t>
  </si>
  <si>
    <t>António Santos</t>
  </si>
  <si>
    <t>Mariana Costa</t>
  </si>
  <si>
    <t>Carolina Silva</t>
  </si>
  <si>
    <t>Pedro Almeida</t>
  </si>
  <si>
    <t>Beatriz Pereira</t>
  </si>
  <si>
    <t>Francisco Martins</t>
  </si>
  <si>
    <t>Ana Sousa</t>
  </si>
  <si>
    <t>Diogo Carvalho</t>
  </si>
  <si>
    <t>Inês Ribeiro</t>
  </si>
  <si>
    <t>Casa elegante</t>
  </si>
  <si>
    <t>Interiores &amp; Design</t>
  </si>
  <si>
    <t>Móveis contemporênos</t>
  </si>
  <si>
    <t>Espaço nobre</t>
  </si>
  <si>
    <t>Ambientes únicos</t>
  </si>
  <si>
    <t>Rótulos de Linha</t>
  </si>
  <si>
    <t>Total Geral</t>
  </si>
  <si>
    <t>Rótulos de Coluna</t>
  </si>
  <si>
    <t>Soma de Total</t>
  </si>
  <si>
    <t>Soma de N.º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</si>
</sst>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0.0%;[Red]\-0.0%"/>
    <numFmt numFmtId="167" formatCode="_-* #,##0.00\ [$€-816]_-;\-* #,##0.00\ [$€-816]_-;_-* &quot;-&quot;??\ [$€-816]_-;_-@_-"/>
    <numFmt numFmtId="168" formatCode="_(&quot;$&quot;* #,##0_);_(&quot;$&quot;* \(#,##0\);_(&quot;$&quot;* &quot;-&quot;??_);_(@_)"/>
    <numFmt numFmtId="169" formatCode="_(* #,##0_);_(* \(#,##0\);_(* &quot;-&quot;??_);_(@_)"/>
    <numFmt numFmtId="170" formatCode="[&lt;=9999999]###\-####;\(###\)\ ###\-####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24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i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0"/>
      <color indexed="12"/>
      <name val="Calibri"/>
      <family val="2"/>
    </font>
    <font>
      <b/>
      <sz val="10"/>
      <color indexed="17"/>
      <name val="Calibri"/>
      <family val="2"/>
    </font>
    <font>
      <b/>
      <sz val="22"/>
      <name val="Berlin Sans FB Demi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theme="1"/>
      <name val="Segoe U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rebuchet MS"/>
      <family val="2"/>
    </font>
    <font>
      <b/>
      <sz val="26"/>
      <name val="Candara"/>
      <family val="2"/>
    </font>
    <font>
      <sz val="16"/>
      <name val="Trebuchet MS"/>
      <family val="2"/>
    </font>
    <font>
      <sz val="10"/>
      <color rgb="FFFF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-0.499984740745262"/>
        <bgColor theme="8" tint="-0.499984740745262"/>
      </patternFill>
    </fill>
    <fill>
      <patternFill patternType="solid">
        <fgColor theme="8" tint="0.59999389629810485"/>
        <bgColor theme="8" tint="0.59999389629810485"/>
      </patternFill>
    </fill>
  </fills>
  <borders count="24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/>
      <bottom style="double">
        <color indexed="64"/>
      </bottom>
      <diagonal/>
    </border>
    <border>
      <left style="thin">
        <color theme="0" tint="-0.1499374370555742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/>
      <right/>
      <top/>
      <bottom style="thin">
        <color theme="8" tint="-0.499984740745262"/>
      </bottom>
      <diagonal/>
    </border>
    <border>
      <left/>
      <right/>
      <top style="thin">
        <color theme="8" tint="-0.499984740745262"/>
      </top>
      <bottom style="thin">
        <color theme="8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</borders>
  <cellStyleXfs count="18">
    <xf numFmtId="0" fontId="0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8" fillId="3" borderId="0" applyNumberFormat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2" borderId="0" applyNumberFormat="0" applyBorder="0" applyAlignment="0" applyProtection="0"/>
    <xf numFmtId="0" fontId="18" fillId="0" borderId="0"/>
    <xf numFmtId="0" fontId="5" fillId="0" borderId="0"/>
    <xf numFmtId="43" fontId="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</cellStyleXfs>
  <cellXfs count="132">
    <xf numFmtId="0" fontId="0" fillId="0" borderId="0" xfId="0"/>
    <xf numFmtId="0" fontId="17" fillId="6" borderId="1" xfId="8" applyFont="1" applyFill="1" applyBorder="1" applyAlignment="1">
      <alignment horizontal="center" vertical="top"/>
    </xf>
    <xf numFmtId="0" fontId="19" fillId="11" borderId="0" xfId="13" applyFont="1" applyFill="1" applyAlignment="1">
      <alignment horizontal="center"/>
    </xf>
    <xf numFmtId="0" fontId="6" fillId="5" borderId="1" xfId="8" applyFont="1" applyFill="1" applyBorder="1" applyAlignment="1">
      <alignment horizontal="center"/>
    </xf>
    <xf numFmtId="0" fontId="19" fillId="11" borderId="15" xfId="13" applyFont="1" applyFill="1" applyBorder="1" applyAlignment="1">
      <alignment horizontal="center"/>
    </xf>
    <xf numFmtId="0" fontId="9" fillId="4" borderId="1" xfId="8" applyFont="1" applyFill="1" applyBorder="1" applyAlignment="1">
      <alignment horizontal="center" vertical="center"/>
    </xf>
    <xf numFmtId="0" fontId="7" fillId="0" borderId="0" xfId="8" applyFont="1"/>
    <xf numFmtId="0" fontId="7" fillId="0" borderId="0" xfId="8" applyFont="1" applyAlignment="1">
      <alignment horizontal="center"/>
    </xf>
    <xf numFmtId="165" fontId="7" fillId="0" borderId="0" xfId="12" applyNumberFormat="1" applyFont="1" applyFill="1"/>
    <xf numFmtId="166" fontId="7" fillId="0" borderId="0" xfId="12" applyNumberFormat="1" applyFont="1" applyFill="1"/>
    <xf numFmtId="164" fontId="7" fillId="0" borderId="0" xfId="11" applyNumberFormat="1" applyFont="1" applyFill="1" applyBorder="1"/>
    <xf numFmtId="167" fontId="7" fillId="0" borderId="0" xfId="9" applyNumberFormat="1" applyFont="1" applyFill="1" applyBorder="1"/>
    <xf numFmtId="167" fontId="7" fillId="0" borderId="0" xfId="10" applyNumberFormat="1" applyFont="1" applyFill="1" applyBorder="1"/>
    <xf numFmtId="167" fontId="7" fillId="0" borderId="0" xfId="6" applyNumberFormat="1" applyFont="1" applyFill="1" applyBorder="1"/>
    <xf numFmtId="167" fontId="7" fillId="0" borderId="0" xfId="11" applyNumberFormat="1" applyFont="1" applyFill="1" applyBorder="1"/>
    <xf numFmtId="167" fontId="0" fillId="0" borderId="0" xfId="0" applyNumberFormat="1"/>
    <xf numFmtId="44" fontId="11" fillId="0" borderId="3" xfId="10" applyFont="1" applyFill="1" applyBorder="1" applyAlignment="1">
      <alignment horizontal="right"/>
    </xf>
    <xf numFmtId="0" fontId="13" fillId="8" borderId="4" xfId="4" applyFont="1" applyFill="1" applyBorder="1" applyAlignment="1">
      <alignment horizontal="right"/>
    </xf>
    <xf numFmtId="0" fontId="11" fillId="9" borderId="3" xfId="2" applyFont="1" applyFill="1" applyBorder="1" applyAlignment="1">
      <alignment horizontal="right"/>
    </xf>
    <xf numFmtId="0" fontId="15" fillId="0" borderId="0" xfId="10" applyNumberFormat="1" applyFont="1" applyFill="1" applyBorder="1" applyAlignment="1">
      <alignment horizontal="left"/>
    </xf>
    <xf numFmtId="165" fontId="13" fillId="0" borderId="0" xfId="8" applyNumberFormat="1" applyFont="1"/>
    <xf numFmtId="0" fontId="13" fillId="0" borderId="5" xfId="4" applyFont="1" applyFill="1" applyBorder="1" applyAlignment="1"/>
    <xf numFmtId="165" fontId="13" fillId="0" borderId="0" xfId="10" applyNumberFormat="1" applyFont="1" applyFill="1" applyBorder="1" applyAlignment="1"/>
    <xf numFmtId="0" fontId="11" fillId="0" borderId="6" xfId="2" applyFont="1" applyFill="1" applyBorder="1"/>
    <xf numFmtId="0" fontId="13" fillId="0" borderId="0" xfId="10" applyNumberFormat="1" applyFont="1" applyFill="1" applyBorder="1" applyAlignment="1">
      <alignment horizontal="left" indent="2"/>
    </xf>
    <xf numFmtId="168" fontId="13" fillId="0" borderId="0" xfId="10" applyNumberFormat="1" applyFont="1" applyFill="1" applyBorder="1" applyAlignment="1"/>
    <xf numFmtId="0" fontId="11" fillId="0" borderId="0" xfId="5" applyNumberFormat="1" applyFont="1" applyFill="1" applyBorder="1" applyAlignment="1">
      <alignment horizontal="left" indent="1"/>
    </xf>
    <xf numFmtId="0" fontId="13" fillId="0" borderId="0" xfId="8" applyFont="1" applyAlignment="1">
      <alignment horizontal="left" indent="1"/>
    </xf>
    <xf numFmtId="169" fontId="13" fillId="0" borderId="0" xfId="8" applyNumberFormat="1" applyFont="1"/>
    <xf numFmtId="169" fontId="13" fillId="0" borderId="10" xfId="4" applyNumberFormat="1" applyFont="1" applyFill="1" applyBorder="1" applyAlignment="1"/>
    <xf numFmtId="169" fontId="11" fillId="0" borderId="11" xfId="2" applyNumberFormat="1" applyFont="1" applyFill="1" applyBorder="1" applyAlignment="1"/>
    <xf numFmtId="168" fontId="13" fillId="0" borderId="6" xfId="4" applyNumberFormat="1" applyFont="1" applyFill="1" applyBorder="1" applyAlignment="1"/>
    <xf numFmtId="168" fontId="11" fillId="0" borderId="6" xfId="2" applyNumberFormat="1" applyFont="1" applyFill="1" applyBorder="1" applyAlignment="1"/>
    <xf numFmtId="0" fontId="11" fillId="0" borderId="0" xfId="8" applyFont="1"/>
    <xf numFmtId="168" fontId="13" fillId="0" borderId="5" xfId="4" applyNumberFormat="1" applyFont="1" applyFill="1" applyBorder="1" applyAlignment="1"/>
    <xf numFmtId="168" fontId="11" fillId="0" borderId="5" xfId="2" applyNumberFormat="1" applyFont="1" applyFill="1" applyBorder="1" applyAlignment="1"/>
    <xf numFmtId="0" fontId="13" fillId="0" borderId="0" xfId="10" applyNumberFormat="1" applyFont="1" applyFill="1" applyBorder="1" applyAlignment="1">
      <alignment horizontal="left"/>
    </xf>
    <xf numFmtId="0" fontId="11" fillId="0" borderId="0" xfId="3" applyNumberFormat="1" applyFont="1" applyFill="1" applyBorder="1" applyAlignment="1">
      <alignment horizontal="left" indent="1"/>
    </xf>
    <xf numFmtId="0" fontId="16" fillId="0" borderId="0" xfId="10" applyNumberFormat="1" applyFont="1" applyFill="1" applyBorder="1" applyAlignment="1">
      <alignment horizontal="left"/>
    </xf>
    <xf numFmtId="168" fontId="13" fillId="0" borderId="10" xfId="4" applyNumberFormat="1" applyFont="1" applyFill="1" applyBorder="1" applyAlignment="1"/>
    <xf numFmtId="168" fontId="11" fillId="0" borderId="10" xfId="2" applyNumberFormat="1" applyFont="1" applyFill="1" applyBorder="1" applyAlignment="1"/>
    <xf numFmtId="0" fontId="11" fillId="0" borderId="0" xfId="1" applyNumberFormat="1" applyFont="1" applyFill="1" applyBorder="1" applyAlignment="1">
      <alignment horizontal="left" indent="1"/>
    </xf>
    <xf numFmtId="167" fontId="10" fillId="7" borderId="2" xfId="10" applyNumberFormat="1" applyFont="1" applyFill="1" applyBorder="1" applyAlignment="1">
      <alignment horizontal="right"/>
    </xf>
    <xf numFmtId="167" fontId="13" fillId="0" borderId="0" xfId="10" applyNumberFormat="1" applyFont="1" applyFill="1" applyBorder="1" applyAlignment="1"/>
    <xf numFmtId="167" fontId="13" fillId="8" borderId="6" xfId="4" applyNumberFormat="1" applyFont="1" applyFill="1" applyBorder="1" applyAlignment="1"/>
    <xf numFmtId="167" fontId="11" fillId="10" borderId="6" xfId="2" applyNumberFormat="1" applyFont="1" applyFill="1" applyBorder="1" applyAlignment="1"/>
    <xf numFmtId="167" fontId="13" fillId="0" borderId="0" xfId="11" applyNumberFormat="1" applyFont="1" applyFill="1" applyBorder="1" applyAlignment="1"/>
    <xf numFmtId="167" fontId="13" fillId="8" borderId="7" xfId="4" applyNumberFormat="1" applyFont="1" applyFill="1" applyBorder="1" applyAlignment="1"/>
    <xf numFmtId="167" fontId="11" fillId="10" borderId="7" xfId="2" applyNumberFormat="1" applyFont="1" applyFill="1" applyBorder="1" applyAlignment="1"/>
    <xf numFmtId="167" fontId="13" fillId="0" borderId="8" xfId="5" applyNumberFormat="1" applyFont="1" applyFill="1" applyBorder="1" applyAlignment="1"/>
    <xf numFmtId="167" fontId="13" fillId="8" borderId="9" xfId="4" applyNumberFormat="1" applyFont="1" applyFill="1" applyBorder="1" applyAlignment="1"/>
    <xf numFmtId="167" fontId="11" fillId="10" borderId="4" xfId="2" applyNumberFormat="1" applyFont="1" applyFill="1" applyBorder="1" applyAlignment="1"/>
    <xf numFmtId="167" fontId="13" fillId="0" borderId="0" xfId="11" applyNumberFormat="1" applyFont="1" applyFill="1" applyBorder="1"/>
    <xf numFmtId="167" fontId="13" fillId="0" borderId="12" xfId="3" applyNumberFormat="1" applyFont="1" applyFill="1" applyBorder="1" applyAlignment="1"/>
    <xf numFmtId="167" fontId="13" fillId="8" borderId="13" xfId="3" applyNumberFormat="1" applyFont="1" applyFill="1" applyBorder="1" applyAlignment="1"/>
    <xf numFmtId="167" fontId="11" fillId="10" borderId="13" xfId="2" applyNumberFormat="1" applyFont="1" applyFill="1" applyBorder="1" applyAlignment="1"/>
    <xf numFmtId="167" fontId="13" fillId="0" borderId="0" xfId="10" applyNumberFormat="1" applyFont="1" applyFill="1" applyBorder="1"/>
    <xf numFmtId="167" fontId="13" fillId="8" borderId="14" xfId="3" applyNumberFormat="1" applyFont="1" applyFill="1" applyBorder="1" applyAlignment="1"/>
    <xf numFmtId="167" fontId="11" fillId="10" borderId="14" xfId="2" applyNumberFormat="1" applyFont="1" applyFill="1" applyBorder="1" applyAlignment="1"/>
    <xf numFmtId="167" fontId="11" fillId="0" borderId="6" xfId="1" applyNumberFormat="1" applyFont="1" applyFill="1" applyBorder="1" applyAlignment="1"/>
    <xf numFmtId="167" fontId="11" fillId="8" borderId="6" xfId="1" applyNumberFormat="1" applyFont="1" applyFill="1" applyBorder="1" applyAlignment="1"/>
    <xf numFmtId="167" fontId="11" fillId="10" borderId="6" xfId="1" applyNumberFormat="1" applyFont="1" applyFill="1" applyBorder="1" applyAlignment="1"/>
    <xf numFmtId="0" fontId="3" fillId="12" borderId="1" xfId="13" applyFont="1" applyFill="1" applyBorder="1"/>
    <xf numFmtId="170" fontId="3" fillId="13" borderId="1" xfId="13" applyNumberFormat="1" applyFont="1" applyFill="1" applyBorder="1" applyAlignment="1">
      <alignment horizontal="center"/>
    </xf>
    <xf numFmtId="0" fontId="3" fillId="13" borderId="1" xfId="13" applyFont="1" applyFill="1" applyBorder="1"/>
    <xf numFmtId="0" fontId="3" fillId="13" borderId="1" xfId="13" applyFont="1" applyFill="1" applyBorder="1" applyAlignment="1">
      <alignment horizontal="center"/>
    </xf>
    <xf numFmtId="0" fontId="1" fillId="12" borderId="1" xfId="13" applyFont="1" applyFill="1" applyBorder="1" applyAlignment="1">
      <alignment wrapText="1"/>
    </xf>
    <xf numFmtId="0" fontId="1" fillId="13" borderId="1" xfId="13" applyFont="1" applyFill="1" applyBorder="1" applyAlignment="1">
      <alignment wrapText="1"/>
    </xf>
    <xf numFmtId="0" fontId="1" fillId="13" borderId="1" xfId="13" applyFont="1" applyFill="1" applyBorder="1"/>
    <xf numFmtId="0" fontId="20" fillId="0" borderId="0" xfId="0" applyFont="1"/>
    <xf numFmtId="0" fontId="1" fillId="13" borderId="1" xfId="13" applyFont="1" applyFill="1" applyBorder="1" applyAlignment="1">
      <alignment horizontal="right"/>
    </xf>
    <xf numFmtId="0" fontId="21" fillId="9" borderId="5" xfId="14" applyFont="1" applyFill="1" applyBorder="1" applyAlignment="1" applyProtection="1">
      <alignment horizontal="left" vertical="top"/>
      <protection locked="0"/>
    </xf>
    <xf numFmtId="0" fontId="21" fillId="9" borderId="5" xfId="14" applyFont="1" applyFill="1" applyBorder="1" applyAlignment="1" applyProtection="1">
      <alignment horizontal="center" vertical="top"/>
      <protection locked="0"/>
    </xf>
    <xf numFmtId="0" fontId="21" fillId="9" borderId="5" xfId="14" applyFont="1" applyFill="1" applyBorder="1" applyAlignment="1" applyProtection="1">
      <alignment vertical="top"/>
      <protection locked="0"/>
    </xf>
    <xf numFmtId="14" fontId="21" fillId="9" borderId="5" xfId="14" applyNumberFormat="1" applyFont="1" applyFill="1" applyBorder="1" applyAlignment="1" applyProtection="1">
      <alignment vertical="top"/>
      <protection locked="0"/>
    </xf>
    <xf numFmtId="0" fontId="21" fillId="9" borderId="5" xfId="14" applyFont="1" applyFill="1" applyBorder="1" applyAlignment="1">
      <alignment horizontal="right" vertical="top"/>
    </xf>
    <xf numFmtId="0" fontId="22" fillId="0" borderId="0" xfId="14" applyFont="1" applyProtection="1">
      <protection locked="0"/>
    </xf>
    <xf numFmtId="0" fontId="22" fillId="0" borderId="0" xfId="14" applyFont="1" applyAlignment="1" applyProtection="1">
      <alignment horizontal="center"/>
      <protection locked="0"/>
    </xf>
    <xf numFmtId="14" fontId="22" fillId="0" borderId="0" xfId="14" applyNumberFormat="1" applyFont="1" applyProtection="1">
      <protection locked="0"/>
    </xf>
    <xf numFmtId="169" fontId="22" fillId="0" borderId="0" xfId="11" applyNumberFormat="1" applyFont="1" applyFill="1" applyProtection="1"/>
    <xf numFmtId="169" fontId="22" fillId="0" borderId="0" xfId="11" applyNumberFormat="1" applyFont="1" applyProtection="1">
      <protection locked="0"/>
    </xf>
    <xf numFmtId="169" fontId="22" fillId="0" borderId="0" xfId="11" applyNumberFormat="1" applyFont="1" applyFill="1" applyBorder="1" applyProtection="1"/>
    <xf numFmtId="169" fontId="22" fillId="0" borderId="0" xfId="11" applyNumberFormat="1" applyFont="1" applyBorder="1" applyProtection="1">
      <protection locked="0"/>
    </xf>
    <xf numFmtId="2" fontId="0" fillId="0" borderId="0" xfId="0" applyNumberFormat="1"/>
    <xf numFmtId="167" fontId="21" fillId="9" borderId="5" xfId="11" applyNumberFormat="1" applyFont="1" applyFill="1" applyBorder="1" applyAlignment="1" applyProtection="1">
      <alignment vertical="top"/>
      <protection locked="0"/>
    </xf>
    <xf numFmtId="167" fontId="22" fillId="0" borderId="0" xfId="11" applyNumberFormat="1" applyFont="1" applyFill="1" applyAlignment="1" applyProtection="1">
      <protection locked="0"/>
    </xf>
    <xf numFmtId="167" fontId="21" fillId="9" borderId="5" xfId="15" applyNumberFormat="1" applyFont="1" applyFill="1" applyBorder="1" applyAlignment="1" applyProtection="1">
      <alignment horizontal="right" vertical="top"/>
    </xf>
    <xf numFmtId="167" fontId="22" fillId="0" borderId="0" xfId="15" applyNumberFormat="1" applyFont="1" applyProtection="1"/>
    <xf numFmtId="0" fontId="3" fillId="0" borderId="0" xfId="16" applyFont="1"/>
    <xf numFmtId="0" fontId="3" fillId="0" borderId="0" xfId="16" applyFont="1" applyAlignment="1">
      <alignment horizontal="left"/>
    </xf>
    <xf numFmtId="0" fontId="18" fillId="0" borderId="0" xfId="16"/>
    <xf numFmtId="169" fontId="3" fillId="0" borderId="0" xfId="6" applyNumberFormat="1" applyFont="1"/>
    <xf numFmtId="0" fontId="1" fillId="0" borderId="0" xfId="16" applyFont="1"/>
    <xf numFmtId="0" fontId="3" fillId="0" borderId="0" xfId="16" applyFont="1" applyAlignment="1">
      <alignment horizontal="right"/>
    </xf>
    <xf numFmtId="0" fontId="21" fillId="0" borderId="0" xfId="8" applyFont="1" applyAlignment="1">
      <alignment horizontal="right"/>
    </xf>
    <xf numFmtId="169" fontId="1" fillId="0" borderId="0" xfId="16" applyNumberFormat="1" applyFont="1"/>
    <xf numFmtId="169" fontId="1" fillId="0" borderId="0" xfId="17" applyNumberFormat="1" applyFont="1"/>
    <xf numFmtId="169" fontId="22" fillId="0" borderId="0" xfId="17" applyNumberFormat="1" applyFont="1"/>
    <xf numFmtId="169" fontId="3" fillId="0" borderId="0" xfId="17" applyNumberFormat="1" applyFont="1"/>
    <xf numFmtId="169" fontId="18" fillId="0" borderId="0" xfId="6" applyNumberFormat="1" applyFont="1"/>
    <xf numFmtId="0" fontId="23" fillId="0" borderId="0" xfId="8" applyFont="1"/>
    <xf numFmtId="169" fontId="18" fillId="0" borderId="0" xfId="16" applyNumberFormat="1"/>
    <xf numFmtId="0" fontId="25" fillId="0" borderId="0" xfId="8" applyFont="1" applyAlignment="1">
      <alignment horizontal="center" vertical="center"/>
    </xf>
    <xf numFmtId="44" fontId="3" fillId="0" borderId="0" xfId="7" applyFont="1" applyFill="1" applyBorder="1" applyAlignment="1">
      <alignment horizontal="right" vertical="center"/>
    </xf>
    <xf numFmtId="44" fontId="22" fillId="0" borderId="0" xfId="7" applyFont="1" applyBorder="1"/>
    <xf numFmtId="44" fontId="23" fillId="0" borderId="0" xfId="7" applyFont="1"/>
    <xf numFmtId="0" fontId="3" fillId="11" borderId="18" xfId="8" applyFont="1" applyFill="1" applyBorder="1" applyAlignment="1">
      <alignment horizontal="left" vertical="center"/>
    </xf>
    <xf numFmtId="0" fontId="3" fillId="0" borderId="18" xfId="8" applyFont="1" applyBorder="1" applyAlignment="1">
      <alignment horizontal="left" vertical="center"/>
    </xf>
    <xf numFmtId="0" fontId="3" fillId="11" borderId="18" xfId="8" applyFont="1" applyFill="1" applyBorder="1" applyAlignment="1">
      <alignment horizontal="center" vertical="center"/>
    </xf>
    <xf numFmtId="43" fontId="3" fillId="0" borderId="18" xfId="6" applyFont="1" applyFill="1" applyBorder="1" applyAlignment="1">
      <alignment horizontal="center" vertical="center"/>
    </xf>
    <xf numFmtId="169" fontId="3" fillId="11" borderId="18" xfId="11" applyNumberFormat="1" applyFont="1" applyFill="1" applyBorder="1" applyAlignment="1">
      <alignment horizontal="right" vertical="center"/>
    </xf>
    <xf numFmtId="0" fontId="1" fillId="11" borderId="18" xfId="8" applyFont="1" applyFill="1" applyBorder="1"/>
    <xf numFmtId="0" fontId="0" fillId="0" borderId="18" xfId="0" applyBorder="1"/>
    <xf numFmtId="0" fontId="22" fillId="0" borderId="18" xfId="8" applyFont="1" applyBorder="1"/>
    <xf numFmtId="14" fontId="0" fillId="11" borderId="18" xfId="0" applyNumberFormat="1" applyFill="1" applyBorder="1"/>
    <xf numFmtId="43" fontId="22" fillId="0" borderId="18" xfId="6" applyFont="1" applyBorder="1"/>
    <xf numFmtId="169" fontId="22" fillId="11" borderId="18" xfId="11" applyNumberFormat="1" applyFont="1" applyFill="1" applyBorder="1"/>
    <xf numFmtId="4" fontId="22" fillId="0" borderId="18" xfId="7" applyNumberFormat="1" applyFont="1" applyBorder="1"/>
    <xf numFmtId="44" fontId="3" fillId="0" borderId="18" xfId="7" applyFont="1" applyFill="1" applyBorder="1" applyAlignment="1">
      <alignment horizontal="right" vertical="center"/>
    </xf>
    <xf numFmtId="0" fontId="2" fillId="14" borderId="20" xfId="0" applyFont="1" applyFill="1" applyBorder="1"/>
    <xf numFmtId="0" fontId="2" fillId="14" borderId="21" xfId="0" applyFont="1" applyFill="1" applyBorder="1"/>
    <xf numFmtId="0" fontId="0" fillId="15" borderId="22" xfId="0" applyFill="1" applyBorder="1" applyAlignment="1">
      <alignment horizontal="left"/>
    </xf>
    <xf numFmtId="4" fontId="0" fillId="15" borderId="22" xfId="0" applyNumberFormat="1" applyFill="1" applyBorder="1"/>
    <xf numFmtId="0" fontId="2" fillId="14" borderId="23" xfId="0" applyFont="1" applyFill="1" applyBorder="1" applyAlignment="1">
      <alignment horizontal="left"/>
    </xf>
    <xf numFmtId="4" fontId="2" fillId="14" borderId="23" xfId="0" applyNumberFormat="1" applyFont="1" applyFill="1" applyBorder="1"/>
    <xf numFmtId="169" fontId="0" fillId="15" borderId="22" xfId="0" applyNumberFormat="1" applyFill="1" applyBorder="1"/>
    <xf numFmtId="169" fontId="2" fillId="14" borderId="23" xfId="0" applyNumberFormat="1" applyFont="1" applyFill="1" applyBorder="1"/>
    <xf numFmtId="167" fontId="26" fillId="0" borderId="0" xfId="11" applyNumberFormat="1" applyFont="1" applyFill="1" applyBorder="1" applyAlignment="1"/>
    <xf numFmtId="0" fontId="3" fillId="0" borderId="16" xfId="16" applyFont="1" applyBorder="1" applyAlignment="1">
      <alignment horizontal="left"/>
    </xf>
    <xf numFmtId="0" fontId="3" fillId="0" borderId="17" xfId="16" applyFont="1" applyBorder="1" applyAlignment="1">
      <alignment horizontal="left"/>
    </xf>
    <xf numFmtId="0" fontId="3" fillId="0" borderId="0" xfId="16" applyFont="1" applyAlignment="1">
      <alignment horizontal="left"/>
    </xf>
    <xf numFmtId="0" fontId="24" fillId="12" borderId="19" xfId="8" applyFont="1" applyFill="1" applyBorder="1" applyAlignment="1">
      <alignment horizontal="center" vertical="center"/>
    </xf>
  </cellXfs>
  <cellStyles count="18">
    <cellStyle name="40% - Accent1 2 2" xfId="12" xr:uid="{98A1E229-717D-457A-8771-8460EC85F54E}"/>
    <cellStyle name="60% - Accent4 2" xfId="9" xr:uid="{0795787F-0235-4FDE-85C8-0FBC6DFE668A}"/>
    <cellStyle name="Comma 2" xfId="11" xr:uid="{990919D6-28ED-49AC-BFBA-0603AF674A4F}"/>
    <cellStyle name="Comma 3" xfId="17" xr:uid="{30E67F99-3C3A-4727-A7E2-A086CA1FBFEA}"/>
    <cellStyle name="Comma 4" xfId="15" xr:uid="{51A72BB2-2EDD-4BE4-AA21-1E3E11EB0C98}"/>
    <cellStyle name="Currency 2" xfId="10" xr:uid="{39E11C4B-A8D3-4E9C-8151-E186FF10BFC5}"/>
    <cellStyle name="Moeda" xfId="7" builtinId="4"/>
    <cellStyle name="NívelCol_1" xfId="2" builtinId="2" iLevel="0"/>
    <cellStyle name="NívelCol_2" xfId="4" builtinId="2" iLevel="1"/>
    <cellStyle name="NívelLinha_1" xfId="1" builtinId="1" iLevel="0"/>
    <cellStyle name="NívelLinha_2" xfId="3" builtinId="1" iLevel="1"/>
    <cellStyle name="NívelLinha_3" xfId="5" builtinId="1" iLevel="2"/>
    <cellStyle name="Normal" xfId="0" builtinId="0"/>
    <cellStyle name="Normal 2" xfId="8" xr:uid="{06B3EEF9-9884-4BD2-9A60-05489506D7C7}"/>
    <cellStyle name="Normal 2 2" xfId="14" xr:uid="{1FB5E7A2-D367-42A3-8516-5D7CEA9D9043}"/>
    <cellStyle name="Normal 2 3" xfId="13" xr:uid="{748CA660-1FB7-46FE-9C48-2427940C5173}"/>
    <cellStyle name="Normal 3" xfId="16" xr:uid="{32FB2271-6DBB-4579-B340-74B6542FBC6F}"/>
    <cellStyle name="Vírgula" xfId="6" builtinId="3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_-* #,##0.00\ [$€-816]_-;\-* #,##0.00\ [$€-816]_-;_-* &quot;-&quot;??\ [$€-816]_-;_-@_-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_-* #,##0.00\ [$€-816]_-;\-* #,##0.00\ [$€-816]_-;_-* &quot;-&quot;??\ [$€-816]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9" formatCode="_(* #,##0_);_(* \(#,##0\);_(* &quot;-&quot;??_);_(@_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9" formatCode="_(* #,##0_);_(* \(#,##0\);_(* &quot;-&quot;??_);_(@_)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solid">
          <fgColor theme="7" tint="0.59999389629810485"/>
          <bgColor theme="7" tint="0.5999938962981048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22"/>
        </top>
      </border>
    </dxf>
    <dxf>
      <border outline="0">
        <bottom style="thin">
          <color indexed="2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Venda de Mobiliário por região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Gráfico!$E$2</c:f>
              <c:strCache>
                <c:ptCount val="1"/>
                <c:pt idx="0">
                  <c:v>Norte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Gráfico!$D$3:$D$7</c:f>
              <c:strCache>
                <c:ptCount val="5"/>
                <c:pt idx="0">
                  <c:v>Mesa de centro</c:v>
                </c:pt>
                <c:pt idx="1">
                  <c:v>Mesa de apoio</c:v>
                </c:pt>
                <c:pt idx="2">
                  <c:v>Poltrona</c:v>
                </c:pt>
                <c:pt idx="3">
                  <c:v>Sofá</c:v>
                </c:pt>
                <c:pt idx="4">
                  <c:v>Armário</c:v>
                </c:pt>
              </c:strCache>
            </c:strRef>
          </c:cat>
          <c:val>
            <c:numRef>
              <c:f>Gráfico!$E$3:$E$7</c:f>
              <c:numCache>
                <c:formatCode>_(* #,##0_);_(* \(#,##0\);_(* "-"??_);_(@_)</c:formatCode>
                <c:ptCount val="5"/>
                <c:pt idx="0">
                  <c:v>311</c:v>
                </c:pt>
                <c:pt idx="1">
                  <c:v>660</c:v>
                </c:pt>
                <c:pt idx="2">
                  <c:v>472</c:v>
                </c:pt>
                <c:pt idx="3">
                  <c:v>521</c:v>
                </c:pt>
                <c:pt idx="4">
                  <c:v>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B-4393-AF8B-6DF1708920B3}"/>
            </c:ext>
          </c:extLst>
        </c:ser>
        <c:ser>
          <c:idx val="1"/>
          <c:order val="1"/>
          <c:tx>
            <c:strRef>
              <c:f>Gráfico!$F$2</c:f>
              <c:strCache>
                <c:ptCount val="1"/>
                <c:pt idx="0">
                  <c:v>Centro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Gráfico!$D$3:$D$7</c:f>
              <c:strCache>
                <c:ptCount val="5"/>
                <c:pt idx="0">
                  <c:v>Mesa de centro</c:v>
                </c:pt>
                <c:pt idx="1">
                  <c:v>Mesa de apoio</c:v>
                </c:pt>
                <c:pt idx="2">
                  <c:v>Poltrona</c:v>
                </c:pt>
                <c:pt idx="3">
                  <c:v>Sofá</c:v>
                </c:pt>
                <c:pt idx="4">
                  <c:v>Armário</c:v>
                </c:pt>
              </c:strCache>
            </c:strRef>
          </c:cat>
          <c:val>
            <c:numRef>
              <c:f>Gráfico!$F$3:$F$7</c:f>
              <c:numCache>
                <c:formatCode>_(* #,##0_);_(* \(#,##0\);_(* "-"??_);_(@_)</c:formatCode>
                <c:ptCount val="5"/>
                <c:pt idx="0">
                  <c:v>519</c:v>
                </c:pt>
                <c:pt idx="1">
                  <c:v>300</c:v>
                </c:pt>
                <c:pt idx="2">
                  <c:v>619</c:v>
                </c:pt>
                <c:pt idx="3">
                  <c:v>660</c:v>
                </c:pt>
                <c:pt idx="4">
                  <c:v>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4B-4393-AF8B-6DF1708920B3}"/>
            </c:ext>
          </c:extLst>
        </c:ser>
        <c:ser>
          <c:idx val="2"/>
          <c:order val="2"/>
          <c:tx>
            <c:strRef>
              <c:f>Gráfico!$G$2</c:f>
              <c:strCache>
                <c:ptCount val="1"/>
                <c:pt idx="0">
                  <c:v>Sul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Gráfico!$D$3:$D$7</c:f>
              <c:strCache>
                <c:ptCount val="5"/>
                <c:pt idx="0">
                  <c:v>Mesa de centro</c:v>
                </c:pt>
                <c:pt idx="1">
                  <c:v>Mesa de apoio</c:v>
                </c:pt>
                <c:pt idx="2">
                  <c:v>Poltrona</c:v>
                </c:pt>
                <c:pt idx="3">
                  <c:v>Sofá</c:v>
                </c:pt>
                <c:pt idx="4">
                  <c:v>Armário</c:v>
                </c:pt>
              </c:strCache>
            </c:strRef>
          </c:cat>
          <c:val>
            <c:numRef>
              <c:f>Gráfico!$G$3:$G$7</c:f>
              <c:numCache>
                <c:formatCode>_(* #,##0_);_(* \(#,##0\);_(* "-"??_);_(@_)</c:formatCode>
                <c:ptCount val="5"/>
                <c:pt idx="0">
                  <c:v>504</c:v>
                </c:pt>
                <c:pt idx="1">
                  <c:v>611</c:v>
                </c:pt>
                <c:pt idx="2">
                  <c:v>630</c:v>
                </c:pt>
                <c:pt idx="3">
                  <c:v>645</c:v>
                </c:pt>
                <c:pt idx="4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4B-4393-AF8B-6DF1708920B3}"/>
            </c:ext>
          </c:extLst>
        </c:ser>
        <c:ser>
          <c:idx val="3"/>
          <c:order val="3"/>
          <c:tx>
            <c:strRef>
              <c:f>Gráfico!$H$2</c:f>
              <c:strCache>
                <c:ptCount val="1"/>
                <c:pt idx="0">
                  <c:v>Ilhas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Gráfico!$D$3:$D$7</c:f>
              <c:strCache>
                <c:ptCount val="5"/>
                <c:pt idx="0">
                  <c:v>Mesa de centro</c:v>
                </c:pt>
                <c:pt idx="1">
                  <c:v>Mesa de apoio</c:v>
                </c:pt>
                <c:pt idx="2">
                  <c:v>Poltrona</c:v>
                </c:pt>
                <c:pt idx="3">
                  <c:v>Sofá</c:v>
                </c:pt>
                <c:pt idx="4">
                  <c:v>Armário</c:v>
                </c:pt>
              </c:strCache>
            </c:strRef>
          </c:cat>
          <c:val>
            <c:numRef>
              <c:f>Gráfico!$H$3:$H$7</c:f>
              <c:numCache>
                <c:formatCode>_(* #,##0_);_(* \(#,##0\);_(* "-"??_);_(@_)</c:formatCode>
                <c:ptCount val="5"/>
                <c:pt idx="0">
                  <c:v>559</c:v>
                </c:pt>
                <c:pt idx="1">
                  <c:v>334</c:v>
                </c:pt>
                <c:pt idx="2">
                  <c:v>367</c:v>
                </c:pt>
                <c:pt idx="3">
                  <c:v>395</c:v>
                </c:pt>
                <c:pt idx="4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4B-4393-AF8B-6DF170892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826798016"/>
        <c:axId val="1826798496"/>
      </c:barChart>
      <c:catAx>
        <c:axId val="182679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798496"/>
        <c:crosses val="autoZero"/>
        <c:auto val="1"/>
        <c:lblAlgn val="ctr"/>
        <c:lblOffset val="100"/>
        <c:noMultiLvlLbl val="0"/>
      </c:catAx>
      <c:valAx>
        <c:axId val="1826798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798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54D7CAD8-1AAA-4FA9-A79C-B69E3CDB40F2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D8254C8E-A5D2-4099-BDB7-916ECBA54A88}">
      <dgm:prSet phldrT="[Texto]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/>
            <a:t>CEO</a:t>
          </a:r>
        </a:p>
      </dgm:t>
    </dgm:pt>
    <dgm:pt modelId="{6BB468A6-A62B-4AC4-B524-AEE45B3E907D}" type="parTrans" cxnId="{142F6C3B-243A-4C6B-8454-41BF2AAC674D}">
      <dgm:prSet/>
      <dgm:spPr/>
      <dgm:t>
        <a:bodyPr/>
        <a:lstStyle/>
        <a:p>
          <a:endParaRPr lang="en-US"/>
        </a:p>
      </dgm:t>
    </dgm:pt>
    <dgm:pt modelId="{EA3AB9B7-076E-41C8-B7A0-667FD7E03003}" type="sibTrans" cxnId="{142F6C3B-243A-4C6B-8454-41BF2AAC674D}">
      <dgm:prSet/>
      <dgm:spPr/>
      <dgm:t>
        <a:bodyPr/>
        <a:lstStyle/>
        <a:p>
          <a:endParaRPr lang="en-US"/>
        </a:p>
      </dgm:t>
    </dgm:pt>
    <dgm:pt modelId="{319220F1-EA25-442A-A3F8-C080E20F5484}" type="asst">
      <dgm:prSet phldrT="[Texto]" custT="1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 sz="1600"/>
            <a:t>Dep. Financeiro</a:t>
          </a:r>
        </a:p>
      </dgm:t>
    </dgm:pt>
    <dgm:pt modelId="{03558003-1ECA-4D9E-A38B-3A5FCF8B8C8D}" type="parTrans" cxnId="{2F51511D-73ED-486A-8457-F7FF071552E9}">
      <dgm:prSet/>
      <dgm:spPr>
        <a:scene3d>
          <a:camera prst="orthographicFront"/>
          <a:lightRig rig="threePt" dir="t"/>
        </a:scene3d>
        <a:sp3d>
          <a:bevelT w="114300" prst="artDeco"/>
        </a:sp3d>
      </dgm:spPr>
      <dgm:t>
        <a:bodyPr/>
        <a:lstStyle/>
        <a:p>
          <a:endParaRPr lang="en-US"/>
        </a:p>
      </dgm:t>
    </dgm:pt>
    <dgm:pt modelId="{60B3E57D-9AEB-439E-8A56-12D997E4B9A6}" type="sibTrans" cxnId="{2F51511D-73ED-486A-8457-F7FF071552E9}">
      <dgm:prSet/>
      <dgm:spPr/>
      <dgm:t>
        <a:bodyPr/>
        <a:lstStyle/>
        <a:p>
          <a:endParaRPr lang="en-US"/>
        </a:p>
      </dgm:t>
    </dgm:pt>
    <dgm:pt modelId="{48F37447-3FC7-4C26-8C33-ADF9D135A583}">
      <dgm:prSet phldrT="[Texto]" custT="1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 sz="1600"/>
            <a:t>Dep. Comercial</a:t>
          </a:r>
        </a:p>
      </dgm:t>
    </dgm:pt>
    <dgm:pt modelId="{BA5B8833-1945-4FFF-AA32-9B948E04EA9F}" type="parTrans" cxnId="{86F8115A-1147-4ABA-97E3-6FE220CD7FD5}">
      <dgm:prSet/>
      <dgm:spPr>
        <a:scene3d>
          <a:camera prst="orthographicFront"/>
          <a:lightRig rig="threePt" dir="t"/>
        </a:scene3d>
        <a:sp3d>
          <a:bevelT w="114300" prst="artDeco"/>
        </a:sp3d>
      </dgm:spPr>
      <dgm:t>
        <a:bodyPr/>
        <a:lstStyle/>
        <a:p>
          <a:endParaRPr lang="en-US"/>
        </a:p>
      </dgm:t>
    </dgm:pt>
    <dgm:pt modelId="{1A805167-9D54-41A1-B703-C82B37F3F3BF}" type="sibTrans" cxnId="{86F8115A-1147-4ABA-97E3-6FE220CD7FD5}">
      <dgm:prSet/>
      <dgm:spPr/>
      <dgm:t>
        <a:bodyPr/>
        <a:lstStyle/>
        <a:p>
          <a:endParaRPr lang="en-US"/>
        </a:p>
      </dgm:t>
    </dgm:pt>
    <dgm:pt modelId="{18236CA2-113E-4A04-86C3-4F2D6B6125B0}">
      <dgm:prSet phldrT="[Texto]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/>
            <a:t>Produção</a:t>
          </a:r>
        </a:p>
      </dgm:t>
    </dgm:pt>
    <dgm:pt modelId="{6C90E81A-B33E-4E61-BEAB-43B4ACAC8505}" type="parTrans" cxnId="{537D320C-776D-4D47-BBD2-D2F527641E17}">
      <dgm:prSet/>
      <dgm:spPr>
        <a:scene3d>
          <a:camera prst="orthographicFront"/>
          <a:lightRig rig="threePt" dir="t"/>
        </a:scene3d>
        <a:sp3d>
          <a:bevelT w="114300" prst="artDeco"/>
        </a:sp3d>
      </dgm:spPr>
      <dgm:t>
        <a:bodyPr/>
        <a:lstStyle/>
        <a:p>
          <a:endParaRPr lang="en-US"/>
        </a:p>
      </dgm:t>
    </dgm:pt>
    <dgm:pt modelId="{FC228E33-26FB-4EFC-80E7-2AEE31E11ED5}" type="sibTrans" cxnId="{537D320C-776D-4D47-BBD2-D2F527641E17}">
      <dgm:prSet/>
      <dgm:spPr/>
      <dgm:t>
        <a:bodyPr/>
        <a:lstStyle/>
        <a:p>
          <a:endParaRPr lang="en-US"/>
        </a:p>
      </dgm:t>
    </dgm:pt>
    <dgm:pt modelId="{075B8D1D-C72E-4EBC-9CFE-B369B7A19C46}">
      <dgm:prSet phldrT="[Texto]"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/>
            <a:t>Recursos Humanos</a:t>
          </a:r>
        </a:p>
      </dgm:t>
    </dgm:pt>
    <dgm:pt modelId="{8A0E886E-41C5-4A47-A8B5-B24BB77E040C}" type="parTrans" cxnId="{B4ADCB34-97BD-40E0-9A13-E84C562F91D2}">
      <dgm:prSet/>
      <dgm:spPr>
        <a:scene3d>
          <a:camera prst="orthographicFront"/>
          <a:lightRig rig="threePt" dir="t"/>
        </a:scene3d>
        <a:sp3d>
          <a:bevelT w="114300" prst="artDeco"/>
        </a:sp3d>
      </dgm:spPr>
      <dgm:t>
        <a:bodyPr/>
        <a:lstStyle/>
        <a:p>
          <a:endParaRPr lang="en-US"/>
        </a:p>
      </dgm:t>
    </dgm:pt>
    <dgm:pt modelId="{CF4900CE-CE3F-4924-8C3F-3D4DFDABB477}" type="sibTrans" cxnId="{B4ADCB34-97BD-40E0-9A13-E84C562F91D2}">
      <dgm:prSet/>
      <dgm:spPr/>
      <dgm:t>
        <a:bodyPr/>
        <a:lstStyle/>
        <a:p>
          <a:endParaRPr lang="en-US"/>
        </a:p>
      </dgm:t>
    </dgm:pt>
    <dgm:pt modelId="{8D7593F8-1809-40C1-8B94-972833F8823E}">
      <dgm:prSet>
        <dgm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dgm:style>
      </dgm:prSet>
      <dgm:spPr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dgm:spPr>
      <dgm:t>
        <a:bodyPr/>
        <a:lstStyle/>
        <a:p>
          <a:r>
            <a:rPr lang="en-US"/>
            <a:t>Qualidade</a:t>
          </a:r>
        </a:p>
      </dgm:t>
    </dgm:pt>
    <dgm:pt modelId="{3636340E-113F-44E2-A130-72EA21A0B0ED}" type="parTrans" cxnId="{DA47DC24-DEAF-48F8-9B53-76B48AFE9B78}">
      <dgm:prSet/>
      <dgm:spPr>
        <a:scene3d>
          <a:camera prst="orthographicFront"/>
          <a:lightRig rig="threePt" dir="t"/>
        </a:scene3d>
        <a:sp3d>
          <a:bevelT w="114300" prst="artDeco"/>
        </a:sp3d>
      </dgm:spPr>
      <dgm:t>
        <a:bodyPr/>
        <a:lstStyle/>
        <a:p>
          <a:endParaRPr lang="en-US"/>
        </a:p>
      </dgm:t>
    </dgm:pt>
    <dgm:pt modelId="{F8AE2298-D7C1-4C74-87F3-5ECCC68E9386}" type="sibTrans" cxnId="{DA47DC24-DEAF-48F8-9B53-76B48AFE9B78}">
      <dgm:prSet/>
      <dgm:spPr/>
      <dgm:t>
        <a:bodyPr/>
        <a:lstStyle/>
        <a:p>
          <a:endParaRPr lang="en-US"/>
        </a:p>
      </dgm:t>
    </dgm:pt>
    <dgm:pt modelId="{D336A52A-7C76-474C-9DF8-026345075DE7}" type="pres">
      <dgm:prSet presAssocID="{54D7CAD8-1AAA-4FA9-A79C-B69E3CDB40F2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A0FB58B-D6A5-4957-90F5-E8DB6F94A2F4}" type="pres">
      <dgm:prSet presAssocID="{D8254C8E-A5D2-4099-BDB7-916ECBA54A88}" presName="hierRoot1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FA513173-D418-4369-9A04-1010DE281BC1}" type="pres">
      <dgm:prSet presAssocID="{D8254C8E-A5D2-4099-BDB7-916ECBA54A88}" presName="rootComposite1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A6B5181A-95FF-477A-BDA7-2C2EA86ECBBC}" type="pres">
      <dgm:prSet presAssocID="{D8254C8E-A5D2-4099-BDB7-916ECBA54A88}" presName="rootText1" presStyleLbl="node0" presStyleIdx="0" presStyleCnt="1">
        <dgm:presLayoutVars>
          <dgm:chPref val="3"/>
        </dgm:presLayoutVars>
      </dgm:prSet>
      <dgm:spPr/>
    </dgm:pt>
    <dgm:pt modelId="{5297344A-C6BC-43D3-8F99-B4222D00DC4C}" type="pres">
      <dgm:prSet presAssocID="{D8254C8E-A5D2-4099-BDB7-916ECBA54A88}" presName="rootConnector1" presStyleLbl="node1" presStyleIdx="0" presStyleCnt="0"/>
      <dgm:spPr/>
    </dgm:pt>
    <dgm:pt modelId="{EAC87350-C075-4B29-BE67-CE09D5A9F42C}" type="pres">
      <dgm:prSet presAssocID="{D8254C8E-A5D2-4099-BDB7-916ECBA54A88}" presName="hierChild2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EA7CBE8A-1EB8-4D15-8728-B71336FDE9EA}" type="pres">
      <dgm:prSet presAssocID="{BA5B8833-1945-4FFF-AA32-9B948E04EA9F}" presName="Name37" presStyleLbl="parChTrans1D2" presStyleIdx="0" presStyleCnt="4"/>
      <dgm:spPr/>
    </dgm:pt>
    <dgm:pt modelId="{B25BB8B3-A567-456B-BB07-C29A1C8B662B}" type="pres">
      <dgm:prSet presAssocID="{48F37447-3FC7-4C26-8C33-ADF9D135A583}" presName="hierRoot2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86D65667-2529-462F-B959-EDA02FA6285E}" type="pres">
      <dgm:prSet presAssocID="{48F37447-3FC7-4C26-8C33-ADF9D135A583}" presName="rootComposite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E7372496-401E-4F73-A112-7844ABBDBC34}" type="pres">
      <dgm:prSet presAssocID="{48F37447-3FC7-4C26-8C33-ADF9D135A583}" presName="rootText" presStyleLbl="node2" presStyleIdx="0" presStyleCnt="3">
        <dgm:presLayoutVars>
          <dgm:chPref val="3"/>
        </dgm:presLayoutVars>
      </dgm:prSet>
      <dgm:spPr/>
    </dgm:pt>
    <dgm:pt modelId="{EFB5686F-F950-4DD5-8F66-69157CFB95CF}" type="pres">
      <dgm:prSet presAssocID="{48F37447-3FC7-4C26-8C33-ADF9D135A583}" presName="rootConnector" presStyleLbl="node2" presStyleIdx="0" presStyleCnt="3"/>
      <dgm:spPr/>
    </dgm:pt>
    <dgm:pt modelId="{42F6BD38-84F3-4F90-A621-9C3188A9ECD2}" type="pres">
      <dgm:prSet presAssocID="{48F37447-3FC7-4C26-8C33-ADF9D135A583}" presName="hierChild4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922FD532-17E6-4F87-BA71-963D6B6D4C4F}" type="pres">
      <dgm:prSet presAssocID="{48F37447-3FC7-4C26-8C33-ADF9D135A583}" presName="hierChild5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33DAEDE1-7CDE-4546-9392-67FFFEF0D0B8}" type="pres">
      <dgm:prSet presAssocID="{6C90E81A-B33E-4E61-BEAB-43B4ACAC8505}" presName="Name37" presStyleLbl="parChTrans1D2" presStyleIdx="1" presStyleCnt="4"/>
      <dgm:spPr/>
    </dgm:pt>
    <dgm:pt modelId="{2BB6E60C-0B79-41B6-8F54-28523BFAF432}" type="pres">
      <dgm:prSet presAssocID="{18236CA2-113E-4A04-86C3-4F2D6B6125B0}" presName="hierRoot2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5CF1509B-CEE7-40D8-87FE-F17F87C5ABE5}" type="pres">
      <dgm:prSet presAssocID="{18236CA2-113E-4A04-86C3-4F2D6B6125B0}" presName="rootComposite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ED499A82-987F-43AB-A6D7-003785414AD1}" type="pres">
      <dgm:prSet presAssocID="{18236CA2-113E-4A04-86C3-4F2D6B6125B0}" presName="rootText" presStyleLbl="node2" presStyleIdx="1" presStyleCnt="3">
        <dgm:presLayoutVars>
          <dgm:chPref val="3"/>
        </dgm:presLayoutVars>
      </dgm:prSet>
      <dgm:spPr/>
    </dgm:pt>
    <dgm:pt modelId="{DF9C011F-87E9-48BB-A54E-035A3055CF75}" type="pres">
      <dgm:prSet presAssocID="{18236CA2-113E-4A04-86C3-4F2D6B6125B0}" presName="rootConnector" presStyleLbl="node2" presStyleIdx="1" presStyleCnt="3"/>
      <dgm:spPr/>
    </dgm:pt>
    <dgm:pt modelId="{4B50596A-1514-4B73-9E49-EA8C43964058}" type="pres">
      <dgm:prSet presAssocID="{18236CA2-113E-4A04-86C3-4F2D6B6125B0}" presName="hierChild4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159B4B1D-4F74-48A4-B776-0B1E05FD9186}" type="pres">
      <dgm:prSet presAssocID="{3636340E-113F-44E2-A130-72EA21A0B0ED}" presName="Name37" presStyleLbl="parChTrans1D3" presStyleIdx="0" presStyleCnt="1"/>
      <dgm:spPr/>
    </dgm:pt>
    <dgm:pt modelId="{4615C27F-D677-48E2-BBAD-28819799DDD9}" type="pres">
      <dgm:prSet presAssocID="{8D7593F8-1809-40C1-8B94-972833F8823E}" presName="hierRoot2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AB614F4B-7D4B-443F-9FB5-30371D4CD8B8}" type="pres">
      <dgm:prSet presAssocID="{8D7593F8-1809-40C1-8B94-972833F8823E}" presName="rootComposite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F2EE81CE-590A-4FD7-B370-11CD64FB44C4}" type="pres">
      <dgm:prSet presAssocID="{8D7593F8-1809-40C1-8B94-972833F8823E}" presName="rootText" presStyleLbl="node3" presStyleIdx="0" presStyleCnt="1">
        <dgm:presLayoutVars>
          <dgm:chPref val="3"/>
        </dgm:presLayoutVars>
      </dgm:prSet>
      <dgm:spPr/>
    </dgm:pt>
    <dgm:pt modelId="{1F848AA5-897B-426A-A7BD-96E00318826E}" type="pres">
      <dgm:prSet presAssocID="{8D7593F8-1809-40C1-8B94-972833F8823E}" presName="rootConnector" presStyleLbl="node3" presStyleIdx="0" presStyleCnt="1"/>
      <dgm:spPr/>
    </dgm:pt>
    <dgm:pt modelId="{5D1F4E31-13EA-4879-BB21-E63BE4B92D84}" type="pres">
      <dgm:prSet presAssocID="{8D7593F8-1809-40C1-8B94-972833F8823E}" presName="hierChild4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12824026-5054-4EB0-8614-C1A9BE0D2F22}" type="pres">
      <dgm:prSet presAssocID="{8D7593F8-1809-40C1-8B94-972833F8823E}" presName="hierChild5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2ADFA0FB-805B-4A20-BE6A-0F77703CEE7A}" type="pres">
      <dgm:prSet presAssocID="{18236CA2-113E-4A04-86C3-4F2D6B6125B0}" presName="hierChild5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2D073BC8-D611-48FD-B361-6F33B223FED9}" type="pres">
      <dgm:prSet presAssocID="{8A0E886E-41C5-4A47-A8B5-B24BB77E040C}" presName="Name37" presStyleLbl="parChTrans1D2" presStyleIdx="2" presStyleCnt="4"/>
      <dgm:spPr/>
    </dgm:pt>
    <dgm:pt modelId="{1564134D-3A8E-4D66-845B-58BD2B92BD00}" type="pres">
      <dgm:prSet presAssocID="{075B8D1D-C72E-4EBC-9CFE-B369B7A19C46}" presName="hierRoot2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9E32C657-CA8D-4AB4-B2A4-76DB25055889}" type="pres">
      <dgm:prSet presAssocID="{075B8D1D-C72E-4EBC-9CFE-B369B7A19C46}" presName="rootComposite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67994184-782C-44CD-9004-D44237AF46A7}" type="pres">
      <dgm:prSet presAssocID="{075B8D1D-C72E-4EBC-9CFE-B369B7A19C46}" presName="rootText" presStyleLbl="node2" presStyleIdx="2" presStyleCnt="3">
        <dgm:presLayoutVars>
          <dgm:chPref val="3"/>
        </dgm:presLayoutVars>
      </dgm:prSet>
      <dgm:spPr/>
    </dgm:pt>
    <dgm:pt modelId="{4FADD7A2-613D-430D-AD01-C2C20517DCD5}" type="pres">
      <dgm:prSet presAssocID="{075B8D1D-C72E-4EBC-9CFE-B369B7A19C46}" presName="rootConnector" presStyleLbl="node2" presStyleIdx="2" presStyleCnt="3"/>
      <dgm:spPr/>
    </dgm:pt>
    <dgm:pt modelId="{783F2AA7-3616-4844-A132-8F5FB8C96742}" type="pres">
      <dgm:prSet presAssocID="{075B8D1D-C72E-4EBC-9CFE-B369B7A19C46}" presName="hierChild4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C582D3FD-FB34-4460-8972-E5678B336BE5}" type="pres">
      <dgm:prSet presAssocID="{075B8D1D-C72E-4EBC-9CFE-B369B7A19C46}" presName="hierChild5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46E15768-21DC-48E3-9138-8A0D9C10EE7B}" type="pres">
      <dgm:prSet presAssocID="{D8254C8E-A5D2-4099-BDB7-916ECBA54A88}" presName="hierChild3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9D596010-0266-4224-A17C-EC2094A6D0C6}" type="pres">
      <dgm:prSet presAssocID="{03558003-1ECA-4D9E-A38B-3A5FCF8B8C8D}" presName="Name111" presStyleLbl="parChTrans1D2" presStyleIdx="3" presStyleCnt="4"/>
      <dgm:spPr/>
    </dgm:pt>
    <dgm:pt modelId="{993BC007-68AF-4D86-8E84-A726450D7D39}" type="pres">
      <dgm:prSet presAssocID="{319220F1-EA25-442A-A3F8-C080E20F5484}" presName="hierRoot3" presStyleCnt="0">
        <dgm:presLayoutVars>
          <dgm:hierBranch val="init"/>
        </dgm:presLayoutVars>
      </dgm:prSet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D90D9A78-BC8D-4189-9D5B-23E1FDD43B16}" type="pres">
      <dgm:prSet presAssocID="{319220F1-EA25-442A-A3F8-C080E20F5484}" presName="rootComposite3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9CA3FD91-1565-4EBC-9CB4-F03F76B6D69D}" type="pres">
      <dgm:prSet presAssocID="{319220F1-EA25-442A-A3F8-C080E20F5484}" presName="rootText3" presStyleLbl="asst1" presStyleIdx="0" presStyleCnt="1">
        <dgm:presLayoutVars>
          <dgm:chPref val="3"/>
        </dgm:presLayoutVars>
      </dgm:prSet>
      <dgm:spPr/>
    </dgm:pt>
    <dgm:pt modelId="{AABADBCC-877D-4F97-AC23-1259C2FC7AFE}" type="pres">
      <dgm:prSet presAssocID="{319220F1-EA25-442A-A3F8-C080E20F5484}" presName="rootConnector3" presStyleLbl="asst1" presStyleIdx="0" presStyleCnt="1"/>
      <dgm:spPr/>
    </dgm:pt>
    <dgm:pt modelId="{378C8666-2F2E-4A92-8075-66A3590F11A5}" type="pres">
      <dgm:prSet presAssocID="{319220F1-EA25-442A-A3F8-C080E20F5484}" presName="hierChild6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  <dgm:pt modelId="{59D0E4B9-7374-461B-9C9C-F133D7457772}" type="pres">
      <dgm:prSet presAssocID="{319220F1-EA25-442A-A3F8-C080E20F5484}" presName="hierChild7" presStyleCnt="0"/>
      <dgm:spPr>
        <a:scene3d>
          <a:camera prst="orthographicFront"/>
          <a:lightRig rig="threePt" dir="t"/>
        </a:scene3d>
        <a:sp3d>
          <a:bevelT w="114300" prst="artDeco"/>
        </a:sp3d>
      </dgm:spPr>
    </dgm:pt>
  </dgm:ptLst>
  <dgm:cxnLst>
    <dgm:cxn modelId="{537D320C-776D-4D47-BBD2-D2F527641E17}" srcId="{D8254C8E-A5D2-4099-BDB7-916ECBA54A88}" destId="{18236CA2-113E-4A04-86C3-4F2D6B6125B0}" srcOrd="2" destOrd="0" parTransId="{6C90E81A-B33E-4E61-BEAB-43B4ACAC8505}" sibTransId="{FC228E33-26FB-4EFC-80E7-2AEE31E11ED5}"/>
    <dgm:cxn modelId="{89C5501C-D15F-4F52-B676-A0126531F187}" type="presOf" srcId="{8D7593F8-1809-40C1-8B94-972833F8823E}" destId="{F2EE81CE-590A-4FD7-B370-11CD64FB44C4}" srcOrd="0" destOrd="0" presId="urn:microsoft.com/office/officeart/2005/8/layout/orgChart1"/>
    <dgm:cxn modelId="{2F51511D-73ED-486A-8457-F7FF071552E9}" srcId="{D8254C8E-A5D2-4099-BDB7-916ECBA54A88}" destId="{319220F1-EA25-442A-A3F8-C080E20F5484}" srcOrd="0" destOrd="0" parTransId="{03558003-1ECA-4D9E-A38B-3A5FCF8B8C8D}" sibTransId="{60B3E57D-9AEB-439E-8A56-12D997E4B9A6}"/>
    <dgm:cxn modelId="{DA47DC24-DEAF-48F8-9B53-76B48AFE9B78}" srcId="{18236CA2-113E-4A04-86C3-4F2D6B6125B0}" destId="{8D7593F8-1809-40C1-8B94-972833F8823E}" srcOrd="0" destOrd="0" parTransId="{3636340E-113F-44E2-A130-72EA21A0B0ED}" sibTransId="{F8AE2298-D7C1-4C74-87F3-5ECCC68E9386}"/>
    <dgm:cxn modelId="{A46AAF34-4D1C-4678-93C6-836CFE602E8A}" type="presOf" srcId="{075B8D1D-C72E-4EBC-9CFE-B369B7A19C46}" destId="{67994184-782C-44CD-9004-D44237AF46A7}" srcOrd="0" destOrd="0" presId="urn:microsoft.com/office/officeart/2005/8/layout/orgChart1"/>
    <dgm:cxn modelId="{B4ADCB34-97BD-40E0-9A13-E84C562F91D2}" srcId="{D8254C8E-A5D2-4099-BDB7-916ECBA54A88}" destId="{075B8D1D-C72E-4EBC-9CFE-B369B7A19C46}" srcOrd="3" destOrd="0" parTransId="{8A0E886E-41C5-4A47-A8B5-B24BB77E040C}" sibTransId="{CF4900CE-CE3F-4924-8C3F-3D4DFDABB477}"/>
    <dgm:cxn modelId="{142F6C3B-243A-4C6B-8454-41BF2AAC674D}" srcId="{54D7CAD8-1AAA-4FA9-A79C-B69E3CDB40F2}" destId="{D8254C8E-A5D2-4099-BDB7-916ECBA54A88}" srcOrd="0" destOrd="0" parTransId="{6BB468A6-A62B-4AC4-B524-AEE45B3E907D}" sibTransId="{EA3AB9B7-076E-41C8-B7A0-667FD7E03003}"/>
    <dgm:cxn modelId="{62D8155B-094D-4568-BFD2-6469EF53835A}" type="presOf" srcId="{03558003-1ECA-4D9E-A38B-3A5FCF8B8C8D}" destId="{9D596010-0266-4224-A17C-EC2094A6D0C6}" srcOrd="0" destOrd="0" presId="urn:microsoft.com/office/officeart/2005/8/layout/orgChart1"/>
    <dgm:cxn modelId="{6EAE9341-FC85-4AAC-B3CE-4FF84979A4EB}" type="presOf" srcId="{3636340E-113F-44E2-A130-72EA21A0B0ED}" destId="{159B4B1D-4F74-48A4-B776-0B1E05FD9186}" srcOrd="0" destOrd="0" presId="urn:microsoft.com/office/officeart/2005/8/layout/orgChart1"/>
    <dgm:cxn modelId="{C8633F68-1BB3-4089-9C98-E2941F49360E}" type="presOf" srcId="{319220F1-EA25-442A-A3F8-C080E20F5484}" destId="{AABADBCC-877D-4F97-AC23-1259C2FC7AFE}" srcOrd="1" destOrd="0" presId="urn:microsoft.com/office/officeart/2005/8/layout/orgChart1"/>
    <dgm:cxn modelId="{97B96C6D-2C69-4C89-AF7B-E4A30372859F}" type="presOf" srcId="{8A0E886E-41C5-4A47-A8B5-B24BB77E040C}" destId="{2D073BC8-D611-48FD-B361-6F33B223FED9}" srcOrd="0" destOrd="0" presId="urn:microsoft.com/office/officeart/2005/8/layout/orgChart1"/>
    <dgm:cxn modelId="{2DD52374-C27F-4F19-B105-AA83705FC19E}" type="presOf" srcId="{319220F1-EA25-442A-A3F8-C080E20F5484}" destId="{9CA3FD91-1565-4EBC-9CB4-F03F76B6D69D}" srcOrd="0" destOrd="0" presId="urn:microsoft.com/office/officeart/2005/8/layout/orgChart1"/>
    <dgm:cxn modelId="{19E59579-A7E7-4F58-A34F-9E51A7B90A18}" type="presOf" srcId="{8D7593F8-1809-40C1-8B94-972833F8823E}" destId="{1F848AA5-897B-426A-A7BD-96E00318826E}" srcOrd="1" destOrd="0" presId="urn:microsoft.com/office/officeart/2005/8/layout/orgChart1"/>
    <dgm:cxn modelId="{86F8115A-1147-4ABA-97E3-6FE220CD7FD5}" srcId="{D8254C8E-A5D2-4099-BDB7-916ECBA54A88}" destId="{48F37447-3FC7-4C26-8C33-ADF9D135A583}" srcOrd="1" destOrd="0" parTransId="{BA5B8833-1945-4FFF-AA32-9B948E04EA9F}" sibTransId="{1A805167-9D54-41A1-B703-C82B37F3F3BF}"/>
    <dgm:cxn modelId="{8DD7E18E-9D43-4AB9-AE58-FC9BEC3E49F3}" type="presOf" srcId="{BA5B8833-1945-4FFF-AA32-9B948E04EA9F}" destId="{EA7CBE8A-1EB8-4D15-8728-B71336FDE9EA}" srcOrd="0" destOrd="0" presId="urn:microsoft.com/office/officeart/2005/8/layout/orgChart1"/>
    <dgm:cxn modelId="{0C6477AA-B394-45C3-8301-20D360F22C47}" type="presOf" srcId="{18236CA2-113E-4A04-86C3-4F2D6B6125B0}" destId="{DF9C011F-87E9-48BB-A54E-035A3055CF75}" srcOrd="1" destOrd="0" presId="urn:microsoft.com/office/officeart/2005/8/layout/orgChart1"/>
    <dgm:cxn modelId="{ACC3B9B0-C962-4AAC-AA8A-E9D1C8DE9774}" type="presOf" srcId="{48F37447-3FC7-4C26-8C33-ADF9D135A583}" destId="{E7372496-401E-4F73-A112-7844ABBDBC34}" srcOrd="0" destOrd="0" presId="urn:microsoft.com/office/officeart/2005/8/layout/orgChart1"/>
    <dgm:cxn modelId="{4E9AAAB2-5A7C-4FF4-A347-1C3623C72922}" type="presOf" srcId="{D8254C8E-A5D2-4099-BDB7-916ECBA54A88}" destId="{A6B5181A-95FF-477A-BDA7-2C2EA86ECBBC}" srcOrd="0" destOrd="0" presId="urn:microsoft.com/office/officeart/2005/8/layout/orgChart1"/>
    <dgm:cxn modelId="{535DD4C5-DD51-4CD7-81AC-0CDD9D2BC80D}" type="presOf" srcId="{D8254C8E-A5D2-4099-BDB7-916ECBA54A88}" destId="{5297344A-C6BC-43D3-8F99-B4222D00DC4C}" srcOrd="1" destOrd="0" presId="urn:microsoft.com/office/officeart/2005/8/layout/orgChart1"/>
    <dgm:cxn modelId="{8B99DDC8-4DA9-483C-9BB8-088646E4813B}" type="presOf" srcId="{6C90E81A-B33E-4E61-BEAB-43B4ACAC8505}" destId="{33DAEDE1-7CDE-4546-9392-67FFFEF0D0B8}" srcOrd="0" destOrd="0" presId="urn:microsoft.com/office/officeart/2005/8/layout/orgChart1"/>
    <dgm:cxn modelId="{DC0CA8D2-D834-44D4-8A47-2C8E637C31EE}" type="presOf" srcId="{48F37447-3FC7-4C26-8C33-ADF9D135A583}" destId="{EFB5686F-F950-4DD5-8F66-69157CFB95CF}" srcOrd="1" destOrd="0" presId="urn:microsoft.com/office/officeart/2005/8/layout/orgChart1"/>
    <dgm:cxn modelId="{DCDAABD8-CEB1-419D-ACAF-260AAA1A6C4E}" type="presOf" srcId="{075B8D1D-C72E-4EBC-9CFE-B369B7A19C46}" destId="{4FADD7A2-613D-430D-AD01-C2C20517DCD5}" srcOrd="1" destOrd="0" presId="urn:microsoft.com/office/officeart/2005/8/layout/orgChart1"/>
    <dgm:cxn modelId="{D4141CDD-54E8-4532-816E-09D2E4AC673C}" type="presOf" srcId="{54D7CAD8-1AAA-4FA9-A79C-B69E3CDB40F2}" destId="{D336A52A-7C76-474C-9DF8-026345075DE7}" srcOrd="0" destOrd="0" presId="urn:microsoft.com/office/officeart/2005/8/layout/orgChart1"/>
    <dgm:cxn modelId="{1AFCB1EA-FE28-4D4D-AD59-13FC7B32CB27}" type="presOf" srcId="{18236CA2-113E-4A04-86C3-4F2D6B6125B0}" destId="{ED499A82-987F-43AB-A6D7-003785414AD1}" srcOrd="0" destOrd="0" presId="urn:microsoft.com/office/officeart/2005/8/layout/orgChart1"/>
    <dgm:cxn modelId="{7F16C476-9717-4A4D-BFE6-68974667E7C6}" type="presParOf" srcId="{D336A52A-7C76-474C-9DF8-026345075DE7}" destId="{5A0FB58B-D6A5-4957-90F5-E8DB6F94A2F4}" srcOrd="0" destOrd="0" presId="urn:microsoft.com/office/officeart/2005/8/layout/orgChart1"/>
    <dgm:cxn modelId="{0C874F95-E616-4E80-88FA-B25FB0DEA574}" type="presParOf" srcId="{5A0FB58B-D6A5-4957-90F5-E8DB6F94A2F4}" destId="{FA513173-D418-4369-9A04-1010DE281BC1}" srcOrd="0" destOrd="0" presId="urn:microsoft.com/office/officeart/2005/8/layout/orgChart1"/>
    <dgm:cxn modelId="{F3D40BB2-74EC-49CC-9CF8-B97531FB7B58}" type="presParOf" srcId="{FA513173-D418-4369-9A04-1010DE281BC1}" destId="{A6B5181A-95FF-477A-BDA7-2C2EA86ECBBC}" srcOrd="0" destOrd="0" presId="urn:microsoft.com/office/officeart/2005/8/layout/orgChart1"/>
    <dgm:cxn modelId="{52B0B553-DEA3-4E4B-B0A9-8D0F9B696FF6}" type="presParOf" srcId="{FA513173-D418-4369-9A04-1010DE281BC1}" destId="{5297344A-C6BC-43D3-8F99-B4222D00DC4C}" srcOrd="1" destOrd="0" presId="urn:microsoft.com/office/officeart/2005/8/layout/orgChart1"/>
    <dgm:cxn modelId="{D0B21182-93F6-4FFB-8FB0-ABC7F75F5A11}" type="presParOf" srcId="{5A0FB58B-D6A5-4957-90F5-E8DB6F94A2F4}" destId="{EAC87350-C075-4B29-BE67-CE09D5A9F42C}" srcOrd="1" destOrd="0" presId="urn:microsoft.com/office/officeart/2005/8/layout/orgChart1"/>
    <dgm:cxn modelId="{993E216C-983F-4DED-A4CB-39276A670220}" type="presParOf" srcId="{EAC87350-C075-4B29-BE67-CE09D5A9F42C}" destId="{EA7CBE8A-1EB8-4D15-8728-B71336FDE9EA}" srcOrd="0" destOrd="0" presId="urn:microsoft.com/office/officeart/2005/8/layout/orgChart1"/>
    <dgm:cxn modelId="{C6CBB68F-D0DC-4F97-89B6-E5C05F019D5E}" type="presParOf" srcId="{EAC87350-C075-4B29-BE67-CE09D5A9F42C}" destId="{B25BB8B3-A567-456B-BB07-C29A1C8B662B}" srcOrd="1" destOrd="0" presId="urn:microsoft.com/office/officeart/2005/8/layout/orgChart1"/>
    <dgm:cxn modelId="{41DB395F-16C7-472F-8506-6F7F7D92A3E7}" type="presParOf" srcId="{B25BB8B3-A567-456B-BB07-C29A1C8B662B}" destId="{86D65667-2529-462F-B959-EDA02FA6285E}" srcOrd="0" destOrd="0" presId="urn:microsoft.com/office/officeart/2005/8/layout/orgChart1"/>
    <dgm:cxn modelId="{025543B4-476D-4411-83A0-74832453D39B}" type="presParOf" srcId="{86D65667-2529-462F-B959-EDA02FA6285E}" destId="{E7372496-401E-4F73-A112-7844ABBDBC34}" srcOrd="0" destOrd="0" presId="urn:microsoft.com/office/officeart/2005/8/layout/orgChart1"/>
    <dgm:cxn modelId="{C70F1A18-50CD-4B3F-B65F-463A86776ECE}" type="presParOf" srcId="{86D65667-2529-462F-B959-EDA02FA6285E}" destId="{EFB5686F-F950-4DD5-8F66-69157CFB95CF}" srcOrd="1" destOrd="0" presId="urn:microsoft.com/office/officeart/2005/8/layout/orgChart1"/>
    <dgm:cxn modelId="{C65C48DE-9A91-4E77-8B84-23B09E1ED046}" type="presParOf" srcId="{B25BB8B3-A567-456B-BB07-C29A1C8B662B}" destId="{42F6BD38-84F3-4F90-A621-9C3188A9ECD2}" srcOrd="1" destOrd="0" presId="urn:microsoft.com/office/officeart/2005/8/layout/orgChart1"/>
    <dgm:cxn modelId="{32934CF2-FC5B-4EEA-88A1-592DC0AFA3FC}" type="presParOf" srcId="{B25BB8B3-A567-456B-BB07-C29A1C8B662B}" destId="{922FD532-17E6-4F87-BA71-963D6B6D4C4F}" srcOrd="2" destOrd="0" presId="urn:microsoft.com/office/officeart/2005/8/layout/orgChart1"/>
    <dgm:cxn modelId="{E052891A-E8CC-450B-80DB-C854B13E9F82}" type="presParOf" srcId="{EAC87350-C075-4B29-BE67-CE09D5A9F42C}" destId="{33DAEDE1-7CDE-4546-9392-67FFFEF0D0B8}" srcOrd="2" destOrd="0" presId="urn:microsoft.com/office/officeart/2005/8/layout/orgChart1"/>
    <dgm:cxn modelId="{7807AF5D-F1BC-40E8-8E71-545B72D60C30}" type="presParOf" srcId="{EAC87350-C075-4B29-BE67-CE09D5A9F42C}" destId="{2BB6E60C-0B79-41B6-8F54-28523BFAF432}" srcOrd="3" destOrd="0" presId="urn:microsoft.com/office/officeart/2005/8/layout/orgChart1"/>
    <dgm:cxn modelId="{8B087651-0EF4-4413-8588-A913CF01C70C}" type="presParOf" srcId="{2BB6E60C-0B79-41B6-8F54-28523BFAF432}" destId="{5CF1509B-CEE7-40D8-87FE-F17F87C5ABE5}" srcOrd="0" destOrd="0" presId="urn:microsoft.com/office/officeart/2005/8/layout/orgChart1"/>
    <dgm:cxn modelId="{19655048-2943-476D-8026-3A0B744342F4}" type="presParOf" srcId="{5CF1509B-CEE7-40D8-87FE-F17F87C5ABE5}" destId="{ED499A82-987F-43AB-A6D7-003785414AD1}" srcOrd="0" destOrd="0" presId="urn:microsoft.com/office/officeart/2005/8/layout/orgChart1"/>
    <dgm:cxn modelId="{381079FC-4C8B-43D0-B568-C3BF3DFA7B6C}" type="presParOf" srcId="{5CF1509B-CEE7-40D8-87FE-F17F87C5ABE5}" destId="{DF9C011F-87E9-48BB-A54E-035A3055CF75}" srcOrd="1" destOrd="0" presId="urn:microsoft.com/office/officeart/2005/8/layout/orgChart1"/>
    <dgm:cxn modelId="{9B670A29-B11B-4538-823F-EAF957DDD243}" type="presParOf" srcId="{2BB6E60C-0B79-41B6-8F54-28523BFAF432}" destId="{4B50596A-1514-4B73-9E49-EA8C43964058}" srcOrd="1" destOrd="0" presId="urn:microsoft.com/office/officeart/2005/8/layout/orgChart1"/>
    <dgm:cxn modelId="{21D5B65D-B8F4-4F8B-B89D-5C48AFA32533}" type="presParOf" srcId="{4B50596A-1514-4B73-9E49-EA8C43964058}" destId="{159B4B1D-4F74-48A4-B776-0B1E05FD9186}" srcOrd="0" destOrd="0" presId="urn:microsoft.com/office/officeart/2005/8/layout/orgChart1"/>
    <dgm:cxn modelId="{ABF3DFC5-D36F-4D97-B3D1-E9AD305B0FAC}" type="presParOf" srcId="{4B50596A-1514-4B73-9E49-EA8C43964058}" destId="{4615C27F-D677-48E2-BBAD-28819799DDD9}" srcOrd="1" destOrd="0" presId="urn:microsoft.com/office/officeart/2005/8/layout/orgChart1"/>
    <dgm:cxn modelId="{6AE9BA54-1F9F-4602-A04C-20637444677E}" type="presParOf" srcId="{4615C27F-D677-48E2-BBAD-28819799DDD9}" destId="{AB614F4B-7D4B-443F-9FB5-30371D4CD8B8}" srcOrd="0" destOrd="0" presId="urn:microsoft.com/office/officeart/2005/8/layout/orgChart1"/>
    <dgm:cxn modelId="{D7358686-24DE-4E6C-81E9-50B93B94CC08}" type="presParOf" srcId="{AB614F4B-7D4B-443F-9FB5-30371D4CD8B8}" destId="{F2EE81CE-590A-4FD7-B370-11CD64FB44C4}" srcOrd="0" destOrd="0" presId="urn:microsoft.com/office/officeart/2005/8/layout/orgChart1"/>
    <dgm:cxn modelId="{2546D1EC-7E63-49A7-A6C0-7D1F0B2E9B96}" type="presParOf" srcId="{AB614F4B-7D4B-443F-9FB5-30371D4CD8B8}" destId="{1F848AA5-897B-426A-A7BD-96E00318826E}" srcOrd="1" destOrd="0" presId="urn:microsoft.com/office/officeart/2005/8/layout/orgChart1"/>
    <dgm:cxn modelId="{3C6DF2FC-961F-4AFB-8EC2-FCD8FD959888}" type="presParOf" srcId="{4615C27F-D677-48E2-BBAD-28819799DDD9}" destId="{5D1F4E31-13EA-4879-BB21-E63BE4B92D84}" srcOrd="1" destOrd="0" presId="urn:microsoft.com/office/officeart/2005/8/layout/orgChart1"/>
    <dgm:cxn modelId="{4BD622E4-894D-41E4-B4F9-E9E39B62E104}" type="presParOf" srcId="{4615C27F-D677-48E2-BBAD-28819799DDD9}" destId="{12824026-5054-4EB0-8614-C1A9BE0D2F22}" srcOrd="2" destOrd="0" presId="urn:microsoft.com/office/officeart/2005/8/layout/orgChart1"/>
    <dgm:cxn modelId="{223EE98E-51F4-4D89-87FC-38FEF71168E9}" type="presParOf" srcId="{2BB6E60C-0B79-41B6-8F54-28523BFAF432}" destId="{2ADFA0FB-805B-4A20-BE6A-0F77703CEE7A}" srcOrd="2" destOrd="0" presId="urn:microsoft.com/office/officeart/2005/8/layout/orgChart1"/>
    <dgm:cxn modelId="{65512B91-1920-4497-80AE-287FAF57B470}" type="presParOf" srcId="{EAC87350-C075-4B29-BE67-CE09D5A9F42C}" destId="{2D073BC8-D611-48FD-B361-6F33B223FED9}" srcOrd="4" destOrd="0" presId="urn:microsoft.com/office/officeart/2005/8/layout/orgChart1"/>
    <dgm:cxn modelId="{1CD0BE87-040F-45D4-BECD-F9206C2F999E}" type="presParOf" srcId="{EAC87350-C075-4B29-BE67-CE09D5A9F42C}" destId="{1564134D-3A8E-4D66-845B-58BD2B92BD00}" srcOrd="5" destOrd="0" presId="urn:microsoft.com/office/officeart/2005/8/layout/orgChart1"/>
    <dgm:cxn modelId="{FFB6D84F-DDF4-498A-B523-171AA44E892B}" type="presParOf" srcId="{1564134D-3A8E-4D66-845B-58BD2B92BD00}" destId="{9E32C657-CA8D-4AB4-B2A4-76DB25055889}" srcOrd="0" destOrd="0" presId="urn:microsoft.com/office/officeart/2005/8/layout/orgChart1"/>
    <dgm:cxn modelId="{56EEA162-BE82-4507-92E0-DD929BBDF628}" type="presParOf" srcId="{9E32C657-CA8D-4AB4-B2A4-76DB25055889}" destId="{67994184-782C-44CD-9004-D44237AF46A7}" srcOrd="0" destOrd="0" presId="urn:microsoft.com/office/officeart/2005/8/layout/orgChart1"/>
    <dgm:cxn modelId="{3764F2A1-62A0-48D0-A308-DDA3984D6EAB}" type="presParOf" srcId="{9E32C657-CA8D-4AB4-B2A4-76DB25055889}" destId="{4FADD7A2-613D-430D-AD01-C2C20517DCD5}" srcOrd="1" destOrd="0" presId="urn:microsoft.com/office/officeart/2005/8/layout/orgChart1"/>
    <dgm:cxn modelId="{1DBF6596-2C7B-4612-A28D-68747294CC1F}" type="presParOf" srcId="{1564134D-3A8E-4D66-845B-58BD2B92BD00}" destId="{783F2AA7-3616-4844-A132-8F5FB8C96742}" srcOrd="1" destOrd="0" presId="urn:microsoft.com/office/officeart/2005/8/layout/orgChart1"/>
    <dgm:cxn modelId="{B20808F8-0F7B-45BC-94C7-48B997579D3A}" type="presParOf" srcId="{1564134D-3A8E-4D66-845B-58BD2B92BD00}" destId="{C582D3FD-FB34-4460-8972-E5678B336BE5}" srcOrd="2" destOrd="0" presId="urn:microsoft.com/office/officeart/2005/8/layout/orgChart1"/>
    <dgm:cxn modelId="{6195F665-8040-4360-814B-D1DA026AD038}" type="presParOf" srcId="{5A0FB58B-D6A5-4957-90F5-E8DB6F94A2F4}" destId="{46E15768-21DC-48E3-9138-8A0D9C10EE7B}" srcOrd="2" destOrd="0" presId="urn:microsoft.com/office/officeart/2005/8/layout/orgChart1"/>
    <dgm:cxn modelId="{D8B706E3-FA13-4474-BCAF-99BD12374BA6}" type="presParOf" srcId="{46E15768-21DC-48E3-9138-8A0D9C10EE7B}" destId="{9D596010-0266-4224-A17C-EC2094A6D0C6}" srcOrd="0" destOrd="0" presId="urn:microsoft.com/office/officeart/2005/8/layout/orgChart1"/>
    <dgm:cxn modelId="{EC66DDC0-204E-4740-9A09-8ACF339E058A}" type="presParOf" srcId="{46E15768-21DC-48E3-9138-8A0D9C10EE7B}" destId="{993BC007-68AF-4D86-8E84-A726450D7D39}" srcOrd="1" destOrd="0" presId="urn:microsoft.com/office/officeart/2005/8/layout/orgChart1"/>
    <dgm:cxn modelId="{30F2E474-2505-492A-B3E0-818FAFA38EB7}" type="presParOf" srcId="{993BC007-68AF-4D86-8E84-A726450D7D39}" destId="{D90D9A78-BC8D-4189-9D5B-23E1FDD43B16}" srcOrd="0" destOrd="0" presId="urn:microsoft.com/office/officeart/2005/8/layout/orgChart1"/>
    <dgm:cxn modelId="{80429EEF-E370-448C-AC54-11817016A1E6}" type="presParOf" srcId="{D90D9A78-BC8D-4189-9D5B-23E1FDD43B16}" destId="{9CA3FD91-1565-4EBC-9CB4-F03F76B6D69D}" srcOrd="0" destOrd="0" presId="urn:microsoft.com/office/officeart/2005/8/layout/orgChart1"/>
    <dgm:cxn modelId="{F3D61976-1E56-4928-9D96-2C23D077FAE0}" type="presParOf" srcId="{D90D9A78-BC8D-4189-9D5B-23E1FDD43B16}" destId="{AABADBCC-877D-4F97-AC23-1259C2FC7AFE}" srcOrd="1" destOrd="0" presId="urn:microsoft.com/office/officeart/2005/8/layout/orgChart1"/>
    <dgm:cxn modelId="{0BD6BF42-A822-49BB-A7E9-C77E236A50F3}" type="presParOf" srcId="{993BC007-68AF-4D86-8E84-A726450D7D39}" destId="{378C8666-2F2E-4A92-8075-66A3590F11A5}" srcOrd="1" destOrd="0" presId="urn:microsoft.com/office/officeart/2005/8/layout/orgChart1"/>
    <dgm:cxn modelId="{C2BD00BC-EB76-44B6-815B-A4E7E4D17BD1}" type="presParOf" srcId="{993BC007-68AF-4D86-8E84-A726450D7D39}" destId="{59D0E4B9-7374-461B-9C9C-F133D7457772}" srcOrd="2" destOrd="0" presId="urn:microsoft.com/office/officeart/2005/8/layout/orgChart1"/>
  </dgm:cxnLst>
  <dgm:bg/>
  <dgm:whole>
    <a:ln>
      <a:noFill/>
    </a:ln>
  </dgm:whole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D596010-0266-4224-A17C-EC2094A6D0C6}">
      <dsp:nvSpPr>
        <dsp:cNvPr id="0" name=""/>
        <dsp:cNvSpPr/>
      </dsp:nvSpPr>
      <dsp:spPr>
        <a:xfrm>
          <a:off x="2176708" y="521388"/>
          <a:ext cx="109291" cy="478798"/>
        </a:xfrm>
        <a:custGeom>
          <a:avLst/>
          <a:gdLst/>
          <a:ahLst/>
          <a:cxnLst/>
          <a:rect l="0" t="0" r="0" b="0"/>
          <a:pathLst>
            <a:path>
              <a:moveTo>
                <a:pt x="109291" y="0"/>
              </a:moveTo>
              <a:lnTo>
                <a:pt x="109291" y="478798"/>
              </a:lnTo>
              <a:lnTo>
                <a:pt x="0" y="47879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w="114300" prst="artDeco"/>
        </a:sp3d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D073BC8-D611-48FD-B361-6F33B223FED9}">
      <dsp:nvSpPr>
        <dsp:cNvPr id="0" name=""/>
        <dsp:cNvSpPr/>
      </dsp:nvSpPr>
      <dsp:spPr>
        <a:xfrm>
          <a:off x="2286000" y="521388"/>
          <a:ext cx="1259448" cy="95759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48306"/>
              </a:lnTo>
              <a:lnTo>
                <a:pt x="1259448" y="848306"/>
              </a:lnTo>
              <a:lnTo>
                <a:pt x="1259448" y="9575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w="114300" prst="artDeco"/>
        </a:sp3d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9B4B1D-4F74-48A4-B776-0B1E05FD9186}">
      <dsp:nvSpPr>
        <dsp:cNvPr id="0" name=""/>
        <dsp:cNvSpPr/>
      </dsp:nvSpPr>
      <dsp:spPr>
        <a:xfrm>
          <a:off x="1869653" y="1999419"/>
          <a:ext cx="156130" cy="4787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78798"/>
              </a:lnTo>
              <a:lnTo>
                <a:pt x="156130" y="4787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w="114300" prst="artDeco"/>
        </a:sp3d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3DAEDE1-7CDE-4546-9392-67FFFEF0D0B8}">
      <dsp:nvSpPr>
        <dsp:cNvPr id="0" name=""/>
        <dsp:cNvSpPr/>
      </dsp:nvSpPr>
      <dsp:spPr>
        <a:xfrm>
          <a:off x="2240280" y="521388"/>
          <a:ext cx="91440" cy="957597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9575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w="114300" prst="artDeco"/>
        </a:sp3d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A7CBE8A-1EB8-4D15-8728-B71336FDE9EA}">
      <dsp:nvSpPr>
        <dsp:cNvPr id="0" name=""/>
        <dsp:cNvSpPr/>
      </dsp:nvSpPr>
      <dsp:spPr>
        <a:xfrm>
          <a:off x="1026551" y="521388"/>
          <a:ext cx="1259448" cy="957597"/>
        </a:xfrm>
        <a:custGeom>
          <a:avLst/>
          <a:gdLst/>
          <a:ahLst/>
          <a:cxnLst/>
          <a:rect l="0" t="0" r="0" b="0"/>
          <a:pathLst>
            <a:path>
              <a:moveTo>
                <a:pt x="1259448" y="0"/>
              </a:moveTo>
              <a:lnTo>
                <a:pt x="1259448" y="848306"/>
              </a:lnTo>
              <a:lnTo>
                <a:pt x="0" y="848306"/>
              </a:lnTo>
              <a:lnTo>
                <a:pt x="0" y="9575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  <a:scene3d>
          <a:camera prst="orthographicFront"/>
          <a:lightRig rig="threePt" dir="t"/>
        </a:scene3d>
        <a:sp3d>
          <a:bevelT w="114300" prst="artDeco"/>
        </a:sp3d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6B5181A-95FF-477A-BDA7-2C2EA86ECBBC}">
      <dsp:nvSpPr>
        <dsp:cNvPr id="0" name=""/>
        <dsp:cNvSpPr/>
      </dsp:nvSpPr>
      <dsp:spPr>
        <a:xfrm>
          <a:off x="1765566" y="955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700" kern="1200"/>
            <a:t>CEO</a:t>
          </a:r>
        </a:p>
      </dsp:txBody>
      <dsp:txXfrm>
        <a:off x="1765566" y="955"/>
        <a:ext cx="1040866" cy="520433"/>
      </dsp:txXfrm>
    </dsp:sp>
    <dsp:sp modelId="{E7372496-401E-4F73-A112-7844ABBDBC34}">
      <dsp:nvSpPr>
        <dsp:cNvPr id="0" name=""/>
        <dsp:cNvSpPr/>
      </dsp:nvSpPr>
      <dsp:spPr>
        <a:xfrm>
          <a:off x="506117" y="1478986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600" kern="1200"/>
            <a:t>Dep. Comercial</a:t>
          </a:r>
        </a:p>
      </dsp:txBody>
      <dsp:txXfrm>
        <a:off x="506117" y="1478986"/>
        <a:ext cx="1040866" cy="520433"/>
      </dsp:txXfrm>
    </dsp:sp>
    <dsp:sp modelId="{ED499A82-987F-43AB-A6D7-003785414AD1}">
      <dsp:nvSpPr>
        <dsp:cNvPr id="0" name=""/>
        <dsp:cNvSpPr/>
      </dsp:nvSpPr>
      <dsp:spPr>
        <a:xfrm>
          <a:off x="1765566" y="1478986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700" kern="1200"/>
            <a:t>Produção</a:t>
          </a:r>
        </a:p>
      </dsp:txBody>
      <dsp:txXfrm>
        <a:off x="1765566" y="1478986"/>
        <a:ext cx="1040866" cy="520433"/>
      </dsp:txXfrm>
    </dsp:sp>
    <dsp:sp modelId="{F2EE81CE-590A-4FD7-B370-11CD64FB44C4}">
      <dsp:nvSpPr>
        <dsp:cNvPr id="0" name=""/>
        <dsp:cNvSpPr/>
      </dsp:nvSpPr>
      <dsp:spPr>
        <a:xfrm>
          <a:off x="2025783" y="2218001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700" kern="1200"/>
            <a:t>Qualidade</a:t>
          </a:r>
        </a:p>
      </dsp:txBody>
      <dsp:txXfrm>
        <a:off x="2025783" y="2218001"/>
        <a:ext cx="1040866" cy="520433"/>
      </dsp:txXfrm>
    </dsp:sp>
    <dsp:sp modelId="{67994184-782C-44CD-9004-D44237AF46A7}">
      <dsp:nvSpPr>
        <dsp:cNvPr id="0" name=""/>
        <dsp:cNvSpPr/>
      </dsp:nvSpPr>
      <dsp:spPr>
        <a:xfrm>
          <a:off x="3025015" y="1478986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795" tIns="10795" rIns="10795" bIns="10795" numCol="1" spcCol="1270" anchor="ctr" anchorCtr="0">
          <a:noAutofit/>
        </a:bodyPr>
        <a:lstStyle/>
        <a:p>
          <a:pPr marL="0" lvl="0" indent="0" algn="ctr" defTabSz="7556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700" kern="1200"/>
            <a:t>Recursos Humanos</a:t>
          </a:r>
        </a:p>
      </dsp:txBody>
      <dsp:txXfrm>
        <a:off x="3025015" y="1478986"/>
        <a:ext cx="1040866" cy="520433"/>
      </dsp:txXfrm>
    </dsp:sp>
    <dsp:sp modelId="{9CA3FD91-1565-4EBC-9CB4-F03F76B6D69D}">
      <dsp:nvSpPr>
        <dsp:cNvPr id="0" name=""/>
        <dsp:cNvSpPr/>
      </dsp:nvSpPr>
      <dsp:spPr>
        <a:xfrm>
          <a:off x="1135842" y="739970"/>
          <a:ext cx="1040866" cy="520433"/>
        </a:xfrm>
        <a:prstGeom prst="rect">
          <a:avLst/>
        </a:prstGeom>
        <a:gradFill flip="none" rotWithShape="1">
          <a:gsLst>
            <a:gs pos="0">
              <a:schemeClr val="accent5">
                <a:lumMod val="67000"/>
              </a:schemeClr>
            </a:gs>
            <a:gs pos="48000">
              <a:schemeClr val="accent5">
                <a:lumMod val="97000"/>
                <a:lumOff val="3000"/>
              </a:schemeClr>
            </a:gs>
            <a:gs pos="100000">
              <a:schemeClr val="accent5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0160" tIns="10160" rIns="10160" bIns="10160" numCol="1" spcCol="1270" anchor="ctr" anchorCtr="0">
          <a:noAutofit/>
        </a:bodyPr>
        <a:lstStyle/>
        <a:p>
          <a:pPr marL="0" lvl="0" indent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600" kern="1200"/>
            <a:t>Dep. Financeiro</a:t>
          </a:r>
        </a:p>
      </dsp:txBody>
      <dsp:txXfrm>
        <a:off x="1135842" y="739970"/>
        <a:ext cx="1040866" cy="52043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257175</xdr:colOff>
      <xdr:row>0</xdr:row>
      <xdr:rowOff>79057</xdr:rowOff>
    </xdr:from>
    <xdr:to>
      <xdr:col>16</xdr:col>
      <xdr:colOff>561975</xdr:colOff>
      <xdr:row>14</xdr:row>
      <xdr:rowOff>25717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A798211-9DF1-459F-8E23-4680C42F7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</xdr:colOff>
      <xdr:row>0</xdr:row>
      <xdr:rowOff>102871</xdr:rowOff>
    </xdr:from>
    <xdr:to>
      <xdr:col>8</xdr:col>
      <xdr:colOff>363855</xdr:colOff>
      <xdr:row>0</xdr:row>
      <xdr:rowOff>697231</xdr:rowOff>
    </xdr:to>
    <xdr:sp macro="" textlink="">
      <xdr:nvSpPr>
        <xdr:cNvPr id="2" name="Pergaminho: Horizontal 1">
          <a:extLst>
            <a:ext uri="{FF2B5EF4-FFF2-40B4-BE49-F238E27FC236}">
              <a16:creationId xmlns:a16="http://schemas.microsoft.com/office/drawing/2014/main" id="{A9FF06EA-5F76-8220-9154-47AF4DC8F4BC}"/>
            </a:ext>
          </a:extLst>
        </xdr:cNvPr>
        <xdr:cNvSpPr/>
      </xdr:nvSpPr>
      <xdr:spPr>
        <a:xfrm>
          <a:off x="224790" y="102871"/>
          <a:ext cx="5796915" cy="594360"/>
        </a:xfrm>
        <a:prstGeom prst="horizontalScroll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800"/>
            <a:t>Relatório das vendas e despesas - primeira</a:t>
          </a:r>
          <a:r>
            <a:rPr lang="en-US" sz="1800" baseline="0"/>
            <a:t> metade do ano</a:t>
          </a:r>
          <a:endParaRPr lang="en-US" sz="1800"/>
        </a:p>
      </xdr:txBody>
    </xdr:sp>
    <xdr:clientData/>
  </xdr:twoCellAnchor>
  <xdr:twoCellAnchor>
    <xdr:from>
      <xdr:col>9</xdr:col>
      <xdr:colOff>291465</xdr:colOff>
      <xdr:row>0</xdr:row>
      <xdr:rowOff>439102</xdr:rowOff>
    </xdr:from>
    <xdr:to>
      <xdr:col>16</xdr:col>
      <xdr:colOff>596265</xdr:colOff>
      <xdr:row>14</xdr:row>
      <xdr:rowOff>54292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5AF4ADDF-5145-68DD-0D49-99C2EE24FB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17</xdr:col>
      <xdr:colOff>247650</xdr:colOff>
      <xdr:row>0</xdr:row>
      <xdr:rowOff>424815</xdr:rowOff>
    </xdr:from>
    <xdr:to>
      <xdr:col>26</xdr:col>
      <xdr:colOff>72851</xdr:colOff>
      <xdr:row>15</xdr:row>
      <xdr:rowOff>38352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993F525-762C-8270-372A-EA15A45C5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53800" y="424815"/>
          <a:ext cx="5311601" cy="2918712"/>
        </a:xfrm>
        <a:prstGeom prst="rect">
          <a:avLst/>
        </a:prstGeom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ED6204-9D20-4157-B858-5E4B536A49C6}" name="Funcionarios" displayName="Funcionarios" ref="A1:J742" totalsRowShown="0" headerRowBorderDxfId="11" tableBorderDxfId="10">
  <autoFilter ref="A1:J742" xr:uid="{0CED6204-9D20-4157-B858-5E4B536A49C6}"/>
  <sortState xmlns:xlrd2="http://schemas.microsoft.com/office/spreadsheetml/2017/richdata2" ref="A2:J742">
    <sortCondition ref="A2:A742"/>
  </sortState>
  <tableColumns count="10">
    <tableColumn id="1" xr3:uid="{0985F8D2-1FBF-46F9-9A32-3F8A214B954A}" name="Nome do funcionário" dataDxfId="9" dataCellStyle="Normal 2 2"/>
    <tableColumn id="2" xr3:uid="{5E149284-B91D-4FC8-956E-5020D0DC9CCF}" name="Edifício" dataDxfId="8" dataCellStyle="Normal 2 2"/>
    <tableColumn id="3" xr3:uid="{104C6229-8BF4-4248-A8A8-8AE5175D8C36}" name="Departamento" dataDxfId="7" dataCellStyle="Normal 2 2"/>
    <tableColumn id="4" xr3:uid="{F8AE56A5-EA24-43FE-A242-0FC8F4A7DCAD}" name="Contrato" dataDxfId="6" dataCellStyle="Normal 2 2"/>
    <tableColumn id="5" xr3:uid="{70D60EFA-6933-4B9A-BC73-9852B8D4FB55}" name="Data contratação" dataDxfId="5" dataCellStyle="Normal 2 2"/>
    <tableColumn id="6" xr3:uid="{85B6259A-72EF-4781-B5E0-76DB10EBC0D6}" name="Anos" dataDxfId="4" dataCellStyle="Comma 2">
      <calculatedColumnFormula>DATEDIF(E2,TODAY(),"Y")</calculatedColumnFormula>
    </tableColumn>
    <tableColumn id="7" xr3:uid="{954DC2BC-288C-4285-8A8F-F955F0D04B59}" name="Benefícios" dataDxfId="3" dataCellStyle="Comma 2"/>
    <tableColumn id="8" xr3:uid="{35C62D04-D730-4237-AE38-F9D4B2607F24}" name="Salário anual" dataDxfId="2" dataCellStyle="Comma 2"/>
    <tableColumn id="9" xr3:uid="{858F40B1-EA0F-40EE-BE6A-77B9CA7BF5AC}" name="Avaliação" dataDxfId="1" dataCellStyle="Normal 2 2"/>
    <tableColumn id="10" xr3:uid="{6CF27668-4AEC-4456-A551-A59A7C17EEC2}" name="Novo salário" dataDxfId="0" dataCellStyle="Comma 4">
      <calculatedColumnFormula>ROUND(H2*3%+H2,0)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2B7E3-FAB7-44AA-AE24-0878D2C20411}">
  <sheetPr>
    <tabColor theme="7"/>
  </sheetPr>
  <dimension ref="A1:J20"/>
  <sheetViews>
    <sheetView tabSelected="1" zoomScale="150" zoomScaleNormal="150" workbookViewId="0">
      <selection activeCell="B9" sqref="B9:G9"/>
    </sheetView>
  </sheetViews>
  <sheetFormatPr defaultRowHeight="14.4" x14ac:dyDescent="0.3"/>
  <cols>
    <col min="1" max="1" width="23.33203125" bestFit="1" customWidth="1"/>
    <col min="2" max="7" width="9.33203125" bestFit="1" customWidth="1"/>
    <col min="8" max="8" width="9.33203125" customWidth="1"/>
    <col min="9" max="9" width="10.6640625" bestFit="1" customWidth="1"/>
    <col min="10" max="10" width="9.33203125" bestFit="1" customWidth="1"/>
  </cols>
  <sheetData>
    <row r="1" spans="1:10" ht="31.2" x14ac:dyDescent="0.3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3" t="s">
        <v>5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3">
      <c r="A3" s="6"/>
      <c r="B3" s="7" t="s">
        <v>0</v>
      </c>
      <c r="C3" s="7" t="s">
        <v>6</v>
      </c>
      <c r="D3" s="7" t="s">
        <v>1</v>
      </c>
      <c r="E3" s="7" t="s">
        <v>7</v>
      </c>
      <c r="F3" s="7" t="s">
        <v>8</v>
      </c>
      <c r="G3" s="7" t="s">
        <v>2</v>
      </c>
      <c r="H3" s="7"/>
      <c r="I3" s="7" t="s">
        <v>3</v>
      </c>
      <c r="J3" s="7" t="s">
        <v>13</v>
      </c>
    </row>
    <row r="4" spans="1:10" x14ac:dyDescent="0.3">
      <c r="A4" s="6"/>
      <c r="B4" s="7"/>
      <c r="C4" s="7"/>
      <c r="D4" s="7"/>
      <c r="E4" s="7"/>
      <c r="F4" s="7"/>
      <c r="G4" s="7"/>
      <c r="H4" s="7"/>
      <c r="I4" s="7"/>
      <c r="J4" s="7"/>
    </row>
    <row r="5" spans="1:10" x14ac:dyDescent="0.3">
      <c r="A5" s="6"/>
      <c r="B5" s="7"/>
      <c r="C5" s="7"/>
      <c r="D5" s="7"/>
      <c r="E5" s="7"/>
      <c r="F5" s="7"/>
      <c r="G5" s="7"/>
      <c r="H5" s="7"/>
      <c r="I5" s="7"/>
      <c r="J5" s="7"/>
    </row>
    <row r="6" spans="1:10" x14ac:dyDescent="0.3">
      <c r="A6" s="6" t="s">
        <v>9</v>
      </c>
      <c r="B6" s="11">
        <v>12.12</v>
      </c>
      <c r="C6" s="11">
        <v>18.14</v>
      </c>
      <c r="D6" s="11">
        <v>26.22</v>
      </c>
      <c r="E6" s="11">
        <v>24.11</v>
      </c>
      <c r="F6" s="11">
        <v>30.119999999999997</v>
      </c>
      <c r="G6" s="11">
        <v>50.14</v>
      </c>
      <c r="H6" s="11"/>
      <c r="I6" s="12">
        <f>SUM(B6:G6)</f>
        <v>160.85000000000002</v>
      </c>
      <c r="J6" s="12">
        <f>AVERAGE(B6:G6)</f>
        <v>26.808333333333337</v>
      </c>
    </row>
    <row r="7" spans="1:10" x14ac:dyDescent="0.3">
      <c r="A7" s="6" t="s">
        <v>10</v>
      </c>
      <c r="B7" s="13">
        <v>10.6</v>
      </c>
      <c r="C7" s="13">
        <v>13.36</v>
      </c>
      <c r="D7" s="13">
        <v>12.190000000000001</v>
      </c>
      <c r="E7" s="13">
        <v>23.2</v>
      </c>
      <c r="F7" s="13">
        <v>26.75</v>
      </c>
      <c r="G7" s="13">
        <v>35.33</v>
      </c>
      <c r="H7" s="13"/>
      <c r="I7" s="12">
        <f>SUM(B7:G7)</f>
        <v>121.43</v>
      </c>
      <c r="J7" s="13">
        <f>AVERAGE(B7:G7)</f>
        <v>20.238333333333333</v>
      </c>
    </row>
    <row r="8" spans="1:10" x14ac:dyDescent="0.3">
      <c r="A8" s="6" t="s">
        <v>11</v>
      </c>
      <c r="B8" s="13">
        <f t="shared" ref="B8:G8" si="0">B6-B7</f>
        <v>1.5199999999999996</v>
      </c>
      <c r="C8" s="13">
        <f t="shared" si="0"/>
        <v>4.7800000000000011</v>
      </c>
      <c r="D8" s="13">
        <f t="shared" si="0"/>
        <v>14.029999999999998</v>
      </c>
      <c r="E8" s="13">
        <f t="shared" si="0"/>
        <v>0.91000000000000014</v>
      </c>
      <c r="F8" s="13">
        <f t="shared" si="0"/>
        <v>3.3699999999999974</v>
      </c>
      <c r="G8" s="13">
        <f t="shared" si="0"/>
        <v>14.810000000000002</v>
      </c>
      <c r="H8" s="13"/>
      <c r="I8" s="13">
        <f>SUM(B8:G8)</f>
        <v>39.42</v>
      </c>
      <c r="J8" s="13">
        <f>AVERAGE(B8:G8)</f>
        <v>6.57</v>
      </c>
    </row>
    <row r="9" spans="1:10" x14ac:dyDescent="0.3">
      <c r="A9" s="6" t="s">
        <v>12</v>
      </c>
      <c r="B9" s="13">
        <f>B8</f>
        <v>1.5199999999999996</v>
      </c>
      <c r="C9" s="13">
        <f>C8+B9</f>
        <v>6.3000000000000007</v>
      </c>
      <c r="D9" s="13">
        <f>D8+C9</f>
        <v>20.329999999999998</v>
      </c>
      <c r="E9" s="13">
        <f>E8+D9</f>
        <v>21.24</v>
      </c>
      <c r="F9" s="13">
        <f>F8+E9</f>
        <v>24.609999999999996</v>
      </c>
      <c r="G9" s="13">
        <f>G8+F9</f>
        <v>39.42</v>
      </c>
      <c r="H9" s="13"/>
      <c r="I9" s="13"/>
      <c r="J9" s="14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3">
      <c r="A11" s="6" t="s">
        <v>14</v>
      </c>
      <c r="B11" s="6"/>
      <c r="C11" s="8">
        <f t="shared" ref="C11:G13" si="1">(C6-B6)/B6</f>
        <v>0.49669966996699683</v>
      </c>
      <c r="D11" s="8">
        <f t="shared" si="1"/>
        <v>0.44542447629547949</v>
      </c>
      <c r="E11" s="8">
        <f t="shared" si="1"/>
        <v>-8.0472921434019809E-2</v>
      </c>
      <c r="F11" s="8">
        <f t="shared" si="1"/>
        <v>0.24927416009954367</v>
      </c>
      <c r="G11" s="8">
        <f t="shared" si="1"/>
        <v>0.66467463479415689</v>
      </c>
      <c r="H11" s="8"/>
      <c r="I11" s="8">
        <f>(G6-B6)/B6</f>
        <v>3.1369636963696372</v>
      </c>
      <c r="J11" s="9">
        <f>(G6/B6)^(1/5)-1</f>
        <v>0.32842286448119817</v>
      </c>
    </row>
    <row r="12" spans="1:10" x14ac:dyDescent="0.3">
      <c r="A12" s="6" t="s">
        <v>15</v>
      </c>
      <c r="B12" s="6"/>
      <c r="C12" s="8">
        <f>(C7-B7)/B7</f>
        <v>0.26037735849056604</v>
      </c>
      <c r="D12" s="8">
        <f t="shared" si="1"/>
        <v>-8.7574850299401069E-2</v>
      </c>
      <c r="E12" s="8">
        <f t="shared" si="1"/>
        <v>0.90319934372436395</v>
      </c>
      <c r="F12" s="8">
        <f t="shared" si="1"/>
        <v>0.15301724137931039</v>
      </c>
      <c r="G12" s="8">
        <f t="shared" si="1"/>
        <v>0.32074766355140183</v>
      </c>
      <c r="H12" s="8"/>
      <c r="I12" s="8">
        <f>(G7-B7)/B7</f>
        <v>2.3330188679245283</v>
      </c>
      <c r="J12" s="9">
        <f>(G7/B7)^(1/5)-1</f>
        <v>0.27223563073469292</v>
      </c>
    </row>
    <row r="13" spans="1:10" x14ac:dyDescent="0.3">
      <c r="A13" s="6" t="s">
        <v>16</v>
      </c>
      <c r="B13" s="6"/>
      <c r="C13" s="8">
        <f t="shared" si="1"/>
        <v>2.1447368421052646</v>
      </c>
      <c r="D13" s="8">
        <f t="shared" si="1"/>
        <v>1.935146443514643</v>
      </c>
      <c r="E13" s="8">
        <f t="shared" si="1"/>
        <v>-0.93513898788310756</v>
      </c>
      <c r="F13" s="8">
        <f t="shared" si="1"/>
        <v>2.7032967032966999</v>
      </c>
      <c r="G13" s="8">
        <f t="shared" si="1"/>
        <v>3.3946587537092028</v>
      </c>
      <c r="H13" s="8"/>
      <c r="I13" s="8">
        <f>(G8-B8)/B8</f>
        <v>8.7434210526315823</v>
      </c>
      <c r="J13" s="9">
        <f>(G8/B8)^(1/5)-1</f>
        <v>0.57667540906882042</v>
      </c>
    </row>
    <row r="14" spans="1:10" x14ac:dyDescent="0.3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">
      <c r="A15" s="6" t="s">
        <v>17</v>
      </c>
      <c r="B15" s="10">
        <f t="shared" ref="B15:I15" si="2">B6/B7</f>
        <v>1.1433962264150943</v>
      </c>
      <c r="C15" s="10">
        <f t="shared" si="2"/>
        <v>1.3577844311377247</v>
      </c>
      <c r="D15" s="10">
        <f t="shared" si="2"/>
        <v>2.1509433962264146</v>
      </c>
      <c r="E15" s="10">
        <f t="shared" si="2"/>
        <v>1.0392241379310345</v>
      </c>
      <c r="F15" s="10">
        <f t="shared" si="2"/>
        <v>1.1259813084112149</v>
      </c>
      <c r="G15" s="10">
        <f t="shared" si="2"/>
        <v>1.4191904896688368</v>
      </c>
      <c r="H15" s="10"/>
      <c r="I15" s="10">
        <f t="shared" si="2"/>
        <v>1.3246314749238246</v>
      </c>
      <c r="J15" s="6"/>
    </row>
    <row r="16" spans="1:10" x14ac:dyDescent="0.3">
      <c r="A16" s="6" t="s">
        <v>18</v>
      </c>
      <c r="B16" s="10">
        <f t="shared" ref="B16:I16" si="3">B6/B8</f>
        <v>7.9736842105263177</v>
      </c>
      <c r="C16" s="10">
        <f t="shared" si="3"/>
        <v>3.794979079497907</v>
      </c>
      <c r="D16" s="10">
        <f t="shared" si="3"/>
        <v>1.8688524590163937</v>
      </c>
      <c r="E16" s="10">
        <f t="shared" si="3"/>
        <v>26.494505494505489</v>
      </c>
      <c r="F16" s="10">
        <f t="shared" si="3"/>
        <v>8.9376854599406581</v>
      </c>
      <c r="G16" s="10">
        <f t="shared" si="3"/>
        <v>3.3855503038487504</v>
      </c>
      <c r="H16" s="10"/>
      <c r="I16" s="10">
        <f t="shared" si="3"/>
        <v>4.0804160324708274</v>
      </c>
      <c r="J16" s="6"/>
    </row>
    <row r="17" spans="1:10" x14ac:dyDescent="0.3">
      <c r="A17" s="6" t="s">
        <v>19</v>
      </c>
      <c r="B17" s="10">
        <f t="shared" ref="B17:I17" si="4">B7/B8</f>
        <v>6.9736842105263177</v>
      </c>
      <c r="C17" s="10">
        <f t="shared" si="4"/>
        <v>2.794979079497907</v>
      </c>
      <c r="D17" s="10">
        <f t="shared" si="4"/>
        <v>0.86885245901639363</v>
      </c>
      <c r="E17" s="10">
        <f t="shared" si="4"/>
        <v>25.494505494505489</v>
      </c>
      <c r="F17" s="10">
        <f t="shared" si="4"/>
        <v>7.937685459940659</v>
      </c>
      <c r="G17" s="10">
        <f t="shared" si="4"/>
        <v>2.3855503038487504</v>
      </c>
      <c r="H17" s="10"/>
      <c r="I17" s="10">
        <f t="shared" si="4"/>
        <v>3.080416032470827</v>
      </c>
      <c r="J17" s="6"/>
    </row>
    <row r="19" spans="1:10" x14ac:dyDescent="0.3">
      <c r="B19" s="15"/>
      <c r="C19" s="15"/>
      <c r="D19" s="15"/>
      <c r="E19" s="15"/>
      <c r="F19" s="15"/>
      <c r="G19" s="15"/>
      <c r="H19" s="15"/>
    </row>
    <row r="20" spans="1:10" x14ac:dyDescent="0.3">
      <c r="B20" s="15"/>
      <c r="C20" s="15"/>
      <c r="D20" s="15"/>
      <c r="E20" s="15"/>
      <c r="F20" s="15"/>
      <c r="G20" s="15"/>
      <c r="H20" s="15"/>
    </row>
  </sheetData>
  <mergeCells count="2">
    <mergeCell ref="A1:J1"/>
    <mergeCell ref="A2:J2"/>
  </mergeCells>
  <pageMargins left="0.7" right="0.7" top="0.75" bottom="0.75" header="0.3" footer="0.3"/>
  <ignoredErrors>
    <ignoredError sqref="J6:J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CEDA-07E2-4675-8158-07B95DC58A3E}">
  <sheetPr>
    <tabColor theme="9"/>
  </sheetPr>
  <dimension ref="A1:R34"/>
  <sheetViews>
    <sheetView workbookViewId="0">
      <selection activeCell="F10" sqref="F10"/>
    </sheetView>
  </sheetViews>
  <sheetFormatPr defaultRowHeight="14.4" x14ac:dyDescent="0.3"/>
  <cols>
    <col min="1" max="1" width="17.6640625" bestFit="1" customWidth="1"/>
    <col min="2" max="17" width="12.44140625" bestFit="1" customWidth="1"/>
    <col min="18" max="18" width="14.109375" bestFit="1" customWidth="1"/>
  </cols>
  <sheetData>
    <row r="1" spans="1:18" ht="27.6" x14ac:dyDescent="0.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6.2" thickBot="1" x14ac:dyDescent="0.35">
      <c r="A2" s="42">
        <f>R34</f>
        <v>924858</v>
      </c>
      <c r="B2" s="16" t="s">
        <v>0</v>
      </c>
      <c r="C2" s="16" t="s">
        <v>6</v>
      </c>
      <c r="D2" s="16" t="s">
        <v>1</v>
      </c>
      <c r="E2" s="17" t="s">
        <v>25</v>
      </c>
      <c r="F2" s="16" t="s">
        <v>7</v>
      </c>
      <c r="G2" s="16" t="s">
        <v>8</v>
      </c>
      <c r="H2" s="16" t="s">
        <v>2</v>
      </c>
      <c r="I2" s="17" t="s">
        <v>26</v>
      </c>
      <c r="J2" s="16" t="s">
        <v>20</v>
      </c>
      <c r="K2" s="16" t="s">
        <v>27</v>
      </c>
      <c r="L2" s="16" t="s">
        <v>28</v>
      </c>
      <c r="M2" s="17" t="s">
        <v>29</v>
      </c>
      <c r="N2" s="16" t="s">
        <v>30</v>
      </c>
      <c r="O2" s="16" t="s">
        <v>21</v>
      </c>
      <c r="P2" s="16" t="s">
        <v>22</v>
      </c>
      <c r="Q2" s="17" t="s">
        <v>31</v>
      </c>
      <c r="R2" s="18" t="s">
        <v>23</v>
      </c>
    </row>
    <row r="3" spans="1:18" x14ac:dyDescent="0.3">
      <c r="A3" s="19" t="s">
        <v>32</v>
      </c>
      <c r="B3" s="20">
        <v>0.01</v>
      </c>
      <c r="C3" s="20"/>
      <c r="D3" s="20"/>
      <c r="E3" s="21"/>
      <c r="F3" s="22">
        <v>0.03</v>
      </c>
      <c r="G3" s="22"/>
      <c r="H3" s="22"/>
      <c r="I3" s="21"/>
      <c r="J3" s="22">
        <v>0.02</v>
      </c>
      <c r="K3" s="22"/>
      <c r="L3" s="22"/>
      <c r="M3" s="21"/>
      <c r="N3" s="22">
        <v>0.03</v>
      </c>
      <c r="O3" s="22"/>
      <c r="P3" s="22"/>
      <c r="Q3" s="21"/>
      <c r="R3" s="23"/>
    </row>
    <row r="4" spans="1:18" x14ac:dyDescent="0.3">
      <c r="A4" s="24" t="s">
        <v>9</v>
      </c>
      <c r="B4" s="43">
        <v>173000</v>
      </c>
      <c r="C4" s="43">
        <f>ROUND(B4*(1+$B$3),-1)</f>
        <v>174730</v>
      </c>
      <c r="D4" s="43">
        <f>ROUND(C4*(1+$B$3),-1)</f>
        <v>176480</v>
      </c>
      <c r="E4" s="44">
        <f>SUM(B4:D4)</f>
        <v>524210</v>
      </c>
      <c r="F4" s="43">
        <f>ROUND(D4*(1+$F$3),-1)</f>
        <v>181770</v>
      </c>
      <c r="G4" s="43">
        <f>ROUND(F4*(1+$F$3),-1)</f>
        <v>187220</v>
      </c>
      <c r="H4" s="43">
        <f>ROUND(G4*(1+$F$3),-1)</f>
        <v>192840</v>
      </c>
      <c r="I4" s="44">
        <f>SUM(F4:H4)</f>
        <v>561830</v>
      </c>
      <c r="J4" s="43">
        <f>ROUND(H4*(1+$J$3),-1)</f>
        <v>196700</v>
      </c>
      <c r="K4" s="43">
        <f>ROUND(J4*(1+$J$3),-1)</f>
        <v>200630</v>
      </c>
      <c r="L4" s="43">
        <f>ROUND(K4*(1+$J$3),-1)</f>
        <v>204640</v>
      </c>
      <c r="M4" s="44">
        <f>SUM(J4:L4)</f>
        <v>601970</v>
      </c>
      <c r="N4" s="43">
        <f>ROUND(L4*(1+$N$3),-1)</f>
        <v>210780</v>
      </c>
      <c r="O4" s="43">
        <f>ROUND(N4*(1+$N$3),-1)</f>
        <v>217100</v>
      </c>
      <c r="P4" s="43">
        <f>ROUND(O4*(1+$N$3),-1)</f>
        <v>223610</v>
      </c>
      <c r="Q4" s="44">
        <f>SUM(N4:P4)</f>
        <v>651490</v>
      </c>
      <c r="R4" s="45">
        <f t="shared" ref="R4:R6" si="0">SUM(E4,I4,M4,Q4)</f>
        <v>2339500</v>
      </c>
    </row>
    <row r="5" spans="1:18" x14ac:dyDescent="0.3">
      <c r="A5" s="24" t="s">
        <v>33</v>
      </c>
      <c r="B5" s="46">
        <v>28700</v>
      </c>
      <c r="C5" s="46">
        <f>ROUND(B5*(1+$B$3),-1)</f>
        <v>28990</v>
      </c>
      <c r="D5" s="46">
        <f>ROUND(C5*(1+$B$3),-1)</f>
        <v>29280</v>
      </c>
      <c r="E5" s="47">
        <f>SUM(B5:D5)</f>
        <v>86970</v>
      </c>
      <c r="F5" s="46">
        <f>ROUND(D5*(1+$F$3),-1)</f>
        <v>30160</v>
      </c>
      <c r="G5" s="46">
        <f>ROUND(F5*(1+$F$3),-1)</f>
        <v>31060</v>
      </c>
      <c r="H5" s="46">
        <f>ROUND(G5*(1+$F$3),-1)</f>
        <v>31990</v>
      </c>
      <c r="I5" s="47">
        <f>SUM(F5:H5)</f>
        <v>93210</v>
      </c>
      <c r="J5" s="46">
        <f>ROUND(H5*(1+$J$3),-1)</f>
        <v>32630</v>
      </c>
      <c r="K5" s="46">
        <f>ROUND(J5*(1+$J$3),-1)</f>
        <v>33280</v>
      </c>
      <c r="L5" s="46">
        <f>ROUND(K5*(1+$J$3),-1)</f>
        <v>33950</v>
      </c>
      <c r="M5" s="47">
        <f>SUM(J5:L5)</f>
        <v>99860</v>
      </c>
      <c r="N5" s="46">
        <f>ROUND(L5*(1+$N$3),-1)</f>
        <v>34970</v>
      </c>
      <c r="O5" s="46">
        <f>ROUND(N5*(1+$N$3),-1)</f>
        <v>36020</v>
      </c>
      <c r="P5" s="46">
        <f>ROUND(O5*(1+$N$3),-1)</f>
        <v>37100</v>
      </c>
      <c r="Q5" s="47">
        <f>SUM(N5:P5)</f>
        <v>108090</v>
      </c>
      <c r="R5" s="48">
        <f t="shared" si="0"/>
        <v>388130</v>
      </c>
    </row>
    <row r="6" spans="1:18" ht="15" thickBot="1" x14ac:dyDescent="0.35">
      <c r="A6" s="26" t="s">
        <v>32</v>
      </c>
      <c r="B6" s="49">
        <f>SUM(B4:B5)</f>
        <v>201700</v>
      </c>
      <c r="C6" s="49">
        <f t="shared" ref="C6:Q6" si="1">SUM(C4:C5)</f>
        <v>203720</v>
      </c>
      <c r="D6" s="49">
        <f t="shared" si="1"/>
        <v>205760</v>
      </c>
      <c r="E6" s="50">
        <f t="shared" si="1"/>
        <v>611180</v>
      </c>
      <c r="F6" s="49">
        <f t="shared" si="1"/>
        <v>211930</v>
      </c>
      <c r="G6" s="49">
        <f t="shared" si="1"/>
        <v>218280</v>
      </c>
      <c r="H6" s="49">
        <f t="shared" si="1"/>
        <v>224830</v>
      </c>
      <c r="I6" s="50">
        <f t="shared" si="1"/>
        <v>655040</v>
      </c>
      <c r="J6" s="49">
        <f t="shared" si="1"/>
        <v>229330</v>
      </c>
      <c r="K6" s="49">
        <f t="shared" si="1"/>
        <v>233910</v>
      </c>
      <c r="L6" s="49">
        <f t="shared" si="1"/>
        <v>238590</v>
      </c>
      <c r="M6" s="50">
        <f t="shared" si="1"/>
        <v>701830</v>
      </c>
      <c r="N6" s="49">
        <f t="shared" si="1"/>
        <v>245750</v>
      </c>
      <c r="O6" s="49">
        <f t="shared" si="1"/>
        <v>253120</v>
      </c>
      <c r="P6" s="49">
        <f t="shared" si="1"/>
        <v>260710</v>
      </c>
      <c r="Q6" s="50">
        <f t="shared" si="1"/>
        <v>759580</v>
      </c>
      <c r="R6" s="51">
        <f t="shared" si="0"/>
        <v>2727630</v>
      </c>
    </row>
    <row r="7" spans="1:18" x14ac:dyDescent="0.3">
      <c r="A7" s="27"/>
      <c r="B7" s="28"/>
      <c r="C7" s="28"/>
      <c r="D7" s="28"/>
      <c r="E7" s="29"/>
      <c r="F7" s="28"/>
      <c r="G7" s="28"/>
      <c r="H7" s="28"/>
      <c r="I7" s="29"/>
      <c r="J7" s="28"/>
      <c r="K7" s="28"/>
      <c r="L7" s="28"/>
      <c r="M7" s="29"/>
      <c r="N7" s="28"/>
      <c r="O7" s="28"/>
      <c r="P7" s="28"/>
      <c r="Q7" s="29"/>
      <c r="R7" s="30"/>
    </row>
    <row r="8" spans="1:18" x14ac:dyDescent="0.3">
      <c r="A8" s="19" t="s">
        <v>37</v>
      </c>
      <c r="B8" s="25"/>
      <c r="C8" s="25"/>
      <c r="D8" s="25"/>
      <c r="E8" s="31"/>
      <c r="F8" s="25"/>
      <c r="G8" s="25"/>
      <c r="H8" s="25"/>
      <c r="I8" s="31"/>
      <c r="J8" s="25"/>
      <c r="K8" s="25"/>
      <c r="L8" s="25"/>
      <c r="M8" s="31"/>
      <c r="N8" s="25"/>
      <c r="O8" s="25"/>
      <c r="P8" s="25"/>
      <c r="Q8" s="31"/>
      <c r="R8" s="32"/>
    </row>
    <row r="9" spans="1:18" x14ac:dyDescent="0.3">
      <c r="A9" s="24" t="s">
        <v>34</v>
      </c>
      <c r="B9" s="43">
        <v>79400</v>
      </c>
      <c r="C9" s="43">
        <f t="shared" ref="C9:D11" si="2">ROUND(B9*(1+$B$3),-1)</f>
        <v>80190</v>
      </c>
      <c r="D9" s="43">
        <f t="shared" si="2"/>
        <v>80990</v>
      </c>
      <c r="E9" s="44">
        <f>SUM(B9:D9)</f>
        <v>240580</v>
      </c>
      <c r="F9" s="43">
        <f>ROUND(D9*(1+$F$3),-1)</f>
        <v>83420</v>
      </c>
      <c r="G9" s="43">
        <f t="shared" ref="G9:H11" si="3">ROUND(F9*(1+$F$3),-1)</f>
        <v>85920</v>
      </c>
      <c r="H9" s="43">
        <f t="shared" si="3"/>
        <v>88500</v>
      </c>
      <c r="I9" s="44">
        <f>SUM(F9:H9)</f>
        <v>257840</v>
      </c>
      <c r="J9" s="43">
        <f>ROUND(H9*(1+$J$3),-1)</f>
        <v>90270</v>
      </c>
      <c r="K9" s="43">
        <f t="shared" ref="K9:L11" si="4">ROUND(J9*(1+$J$3),-1)</f>
        <v>92080</v>
      </c>
      <c r="L9" s="43">
        <f t="shared" si="4"/>
        <v>93920</v>
      </c>
      <c r="M9" s="44">
        <f>SUM(J9:L9)</f>
        <v>276270</v>
      </c>
      <c r="N9" s="43">
        <f>ROUND(L9*(1+$N$3),-1)</f>
        <v>96740</v>
      </c>
      <c r="O9" s="43">
        <f t="shared" ref="O9:P11" si="5">ROUND(N9*(1+$N$3),-1)</f>
        <v>99640</v>
      </c>
      <c r="P9" s="43">
        <f t="shared" si="5"/>
        <v>102630</v>
      </c>
      <c r="Q9" s="44">
        <f>SUM(N9:P9)</f>
        <v>299010</v>
      </c>
      <c r="R9" s="45">
        <f t="shared" ref="R9:R13" si="6">SUM(E9,I9,M9,Q9)</f>
        <v>1073700</v>
      </c>
    </row>
    <row r="10" spans="1:18" x14ac:dyDescent="0.3">
      <c r="A10" s="24" t="s">
        <v>35</v>
      </c>
      <c r="B10" s="46">
        <v>1300</v>
      </c>
      <c r="C10" s="46">
        <f t="shared" si="2"/>
        <v>1310</v>
      </c>
      <c r="D10" s="46">
        <f t="shared" si="2"/>
        <v>1320</v>
      </c>
      <c r="E10" s="44">
        <f>SUM(B10:D10)</f>
        <v>3930</v>
      </c>
      <c r="F10" s="46">
        <f>ROUND(D10*(1+$F$3),-1)</f>
        <v>1360</v>
      </c>
      <c r="G10" s="46">
        <f t="shared" si="3"/>
        <v>1400</v>
      </c>
      <c r="H10" s="46">
        <f t="shared" si="3"/>
        <v>1440</v>
      </c>
      <c r="I10" s="44">
        <f>SUM(F10:H10)</f>
        <v>4200</v>
      </c>
      <c r="J10" s="46">
        <f>ROUND(H10*(1+$J$3),-1)</f>
        <v>1470</v>
      </c>
      <c r="K10" s="46">
        <f t="shared" si="4"/>
        <v>1500</v>
      </c>
      <c r="L10" s="46">
        <f t="shared" si="4"/>
        <v>1530</v>
      </c>
      <c r="M10" s="44">
        <f>SUM(J10:L10)</f>
        <v>4500</v>
      </c>
      <c r="N10" s="46">
        <f>ROUND(L10*(1+$N$3),-1)</f>
        <v>1580</v>
      </c>
      <c r="O10" s="46">
        <f t="shared" si="5"/>
        <v>1630</v>
      </c>
      <c r="P10" s="46">
        <f t="shared" si="5"/>
        <v>1680</v>
      </c>
      <c r="Q10" s="44">
        <f>SUM(N10:P10)</f>
        <v>4890</v>
      </c>
      <c r="R10" s="45">
        <f t="shared" si="6"/>
        <v>17520</v>
      </c>
    </row>
    <row r="11" spans="1:18" x14ac:dyDescent="0.3">
      <c r="A11" s="24" t="s">
        <v>36</v>
      </c>
      <c r="B11" s="52">
        <v>500</v>
      </c>
      <c r="C11" s="46">
        <f t="shared" si="2"/>
        <v>510</v>
      </c>
      <c r="D11" s="46">
        <f t="shared" si="2"/>
        <v>520</v>
      </c>
      <c r="E11" s="47">
        <f>SUM(B11:D11)</f>
        <v>1530</v>
      </c>
      <c r="F11" s="46">
        <f>ROUND(D11*(1+$F$3),-1)</f>
        <v>540</v>
      </c>
      <c r="G11" s="46">
        <f t="shared" si="3"/>
        <v>560</v>
      </c>
      <c r="H11" s="46">
        <f t="shared" si="3"/>
        <v>580</v>
      </c>
      <c r="I11" s="47">
        <f>SUM(F11:H11)</f>
        <v>1680</v>
      </c>
      <c r="J11" s="46">
        <f>ROUND(H11*(1+$J$3),-1)</f>
        <v>590</v>
      </c>
      <c r="K11" s="46">
        <f t="shared" si="4"/>
        <v>600</v>
      </c>
      <c r="L11" s="46">
        <f t="shared" si="4"/>
        <v>610</v>
      </c>
      <c r="M11" s="47">
        <f>SUM(J11:L11)</f>
        <v>1800</v>
      </c>
      <c r="N11" s="46">
        <f>ROUND(L11*(1+$N$3),-1)</f>
        <v>630</v>
      </c>
      <c r="O11" s="46">
        <f t="shared" si="5"/>
        <v>650</v>
      </c>
      <c r="P11" s="46">
        <f t="shared" si="5"/>
        <v>670</v>
      </c>
      <c r="Q11" s="47">
        <f>SUM(N11:P11)</f>
        <v>1950</v>
      </c>
      <c r="R11" s="48">
        <f t="shared" si="6"/>
        <v>6960</v>
      </c>
    </row>
    <row r="12" spans="1:18" ht="15" thickBot="1" x14ac:dyDescent="0.35">
      <c r="A12" s="26" t="s">
        <v>38</v>
      </c>
      <c r="B12" s="49">
        <f t="shared" ref="B12:Q12" si="7">SUM(B9:B11)</f>
        <v>81200</v>
      </c>
      <c r="C12" s="49">
        <f t="shared" si="7"/>
        <v>82010</v>
      </c>
      <c r="D12" s="49">
        <f t="shared" si="7"/>
        <v>82830</v>
      </c>
      <c r="E12" s="50">
        <f t="shared" si="7"/>
        <v>246040</v>
      </c>
      <c r="F12" s="49">
        <f t="shared" si="7"/>
        <v>85320</v>
      </c>
      <c r="G12" s="49">
        <f t="shared" si="7"/>
        <v>87880</v>
      </c>
      <c r="H12" s="49">
        <f t="shared" si="7"/>
        <v>90520</v>
      </c>
      <c r="I12" s="50">
        <f t="shared" si="7"/>
        <v>263720</v>
      </c>
      <c r="J12" s="49">
        <f t="shared" si="7"/>
        <v>92330</v>
      </c>
      <c r="K12" s="49">
        <f t="shared" si="7"/>
        <v>94180</v>
      </c>
      <c r="L12" s="49">
        <f t="shared" si="7"/>
        <v>96060</v>
      </c>
      <c r="M12" s="50">
        <f t="shared" si="7"/>
        <v>282570</v>
      </c>
      <c r="N12" s="49">
        <f t="shared" si="7"/>
        <v>98950</v>
      </c>
      <c r="O12" s="49">
        <f t="shared" si="7"/>
        <v>101920</v>
      </c>
      <c r="P12" s="49">
        <f t="shared" si="7"/>
        <v>104980</v>
      </c>
      <c r="Q12" s="50">
        <f t="shared" si="7"/>
        <v>305850</v>
      </c>
      <c r="R12" s="51">
        <f t="shared" si="6"/>
        <v>1098180</v>
      </c>
    </row>
    <row r="13" spans="1:18" ht="15" thickBot="1" x14ac:dyDescent="0.35">
      <c r="A13" s="19" t="s">
        <v>39</v>
      </c>
      <c r="B13" s="53">
        <f t="shared" ref="B13:Q13" si="8">B6-B12</f>
        <v>120500</v>
      </c>
      <c r="C13" s="53">
        <f t="shared" si="8"/>
        <v>121710</v>
      </c>
      <c r="D13" s="53">
        <f t="shared" si="8"/>
        <v>122930</v>
      </c>
      <c r="E13" s="54">
        <f t="shared" si="8"/>
        <v>365140</v>
      </c>
      <c r="F13" s="53">
        <f t="shared" si="8"/>
        <v>126610</v>
      </c>
      <c r="G13" s="53">
        <f t="shared" si="8"/>
        <v>130400</v>
      </c>
      <c r="H13" s="53">
        <f t="shared" si="8"/>
        <v>134310</v>
      </c>
      <c r="I13" s="54">
        <f t="shared" si="8"/>
        <v>391320</v>
      </c>
      <c r="J13" s="53">
        <f t="shared" si="8"/>
        <v>137000</v>
      </c>
      <c r="K13" s="53">
        <f t="shared" si="8"/>
        <v>139730</v>
      </c>
      <c r="L13" s="53">
        <f t="shared" si="8"/>
        <v>142530</v>
      </c>
      <c r="M13" s="54">
        <f t="shared" si="8"/>
        <v>419260</v>
      </c>
      <c r="N13" s="53">
        <f t="shared" si="8"/>
        <v>146800</v>
      </c>
      <c r="O13" s="53">
        <f t="shared" si="8"/>
        <v>151200</v>
      </c>
      <c r="P13" s="53">
        <f t="shared" si="8"/>
        <v>155730</v>
      </c>
      <c r="Q13" s="54">
        <f t="shared" si="8"/>
        <v>453730</v>
      </c>
      <c r="R13" s="55">
        <f t="shared" si="6"/>
        <v>1629450</v>
      </c>
    </row>
    <row r="14" spans="1:18" ht="15" thickTop="1" x14ac:dyDescent="0.3">
      <c r="A14" s="33"/>
      <c r="B14" s="25"/>
      <c r="C14" s="25"/>
      <c r="D14" s="25"/>
      <c r="E14" s="34"/>
      <c r="F14" s="25"/>
      <c r="G14" s="25"/>
      <c r="H14" s="25"/>
      <c r="I14" s="34"/>
      <c r="J14" s="25"/>
      <c r="K14" s="25"/>
      <c r="L14" s="25"/>
      <c r="M14" s="34"/>
      <c r="N14" s="25"/>
      <c r="O14" s="25"/>
      <c r="P14" s="25"/>
      <c r="Q14" s="34"/>
      <c r="R14" s="35"/>
    </row>
    <row r="15" spans="1:18" x14ac:dyDescent="0.3">
      <c r="A15" s="19" t="s">
        <v>10</v>
      </c>
      <c r="B15" s="25"/>
      <c r="C15" s="25"/>
      <c r="D15" s="25"/>
      <c r="E15" s="31"/>
      <c r="F15" s="25"/>
      <c r="G15" s="25"/>
      <c r="H15" s="25"/>
      <c r="I15" s="31"/>
      <c r="J15" s="25"/>
      <c r="K15" s="25"/>
      <c r="L15" s="25"/>
      <c r="M15" s="31"/>
      <c r="N15" s="25"/>
      <c r="O15" s="25"/>
      <c r="P15" s="25"/>
      <c r="Q15" s="31"/>
      <c r="R15" s="32"/>
    </row>
    <row r="16" spans="1:18" x14ac:dyDescent="0.3">
      <c r="A16" s="36" t="s">
        <v>40</v>
      </c>
      <c r="B16" s="56">
        <v>18400</v>
      </c>
      <c r="C16" s="43">
        <f t="shared" ref="C16:D31" si="9">ROUND(B16*(1+$B$3),-1)</f>
        <v>18580</v>
      </c>
      <c r="D16" s="43">
        <f t="shared" si="9"/>
        <v>18770</v>
      </c>
      <c r="E16" s="44">
        <f t="shared" ref="E16:E31" si="10">SUM(B16:D16)</f>
        <v>55750</v>
      </c>
      <c r="F16" s="43">
        <f t="shared" ref="F16:F31" si="11">ROUND(D16*(1+$F$3),-1)</f>
        <v>19330</v>
      </c>
      <c r="G16" s="43">
        <f t="shared" ref="G16:H31" si="12">ROUND(F16*(1+$F$3),-1)</f>
        <v>19910</v>
      </c>
      <c r="H16" s="43">
        <f t="shared" si="12"/>
        <v>20510</v>
      </c>
      <c r="I16" s="44">
        <f t="shared" ref="I16:I31" si="13">SUM(F16:H16)</f>
        <v>59750</v>
      </c>
      <c r="J16" s="43">
        <f t="shared" ref="J16:J31" si="14">ROUND(H16*(1+$J$3),-1)</f>
        <v>20920</v>
      </c>
      <c r="K16" s="43">
        <f t="shared" ref="K16:L31" si="15">ROUND(J16*(1+$J$3),-1)</f>
        <v>21340</v>
      </c>
      <c r="L16" s="43">
        <f t="shared" si="15"/>
        <v>21770</v>
      </c>
      <c r="M16" s="44">
        <f t="shared" ref="M16:M31" si="16">SUM(J16:L16)</f>
        <v>64030</v>
      </c>
      <c r="N16" s="43">
        <f t="shared" ref="N16:N31" si="17">ROUND(L16*(1+$N$3),-1)</f>
        <v>22420</v>
      </c>
      <c r="O16" s="43">
        <f t="shared" ref="O16:P31" si="18">ROUND(N16*(1+$N$3),-1)</f>
        <v>23090</v>
      </c>
      <c r="P16" s="43">
        <f t="shared" si="18"/>
        <v>23780</v>
      </c>
      <c r="Q16" s="44">
        <f t="shared" ref="Q16:Q31" si="19">SUM(N16:P16)</f>
        <v>69290</v>
      </c>
      <c r="R16" s="45">
        <f t="shared" ref="R16:R32" si="20">SUM(E16,I16,M16,Q16)</f>
        <v>248820</v>
      </c>
    </row>
    <row r="17" spans="1:18" x14ac:dyDescent="0.3">
      <c r="A17" s="36" t="s">
        <v>41</v>
      </c>
      <c r="B17" s="52">
        <v>175</v>
      </c>
      <c r="C17" s="46">
        <f t="shared" si="9"/>
        <v>180</v>
      </c>
      <c r="D17" s="46">
        <f t="shared" si="9"/>
        <v>180</v>
      </c>
      <c r="E17" s="44">
        <f t="shared" si="10"/>
        <v>535</v>
      </c>
      <c r="F17" s="46">
        <f t="shared" si="11"/>
        <v>190</v>
      </c>
      <c r="G17" s="46">
        <f t="shared" si="12"/>
        <v>200</v>
      </c>
      <c r="H17" s="46">
        <f t="shared" si="12"/>
        <v>210</v>
      </c>
      <c r="I17" s="44">
        <f t="shared" si="13"/>
        <v>600</v>
      </c>
      <c r="J17" s="46">
        <f t="shared" si="14"/>
        <v>210</v>
      </c>
      <c r="K17" s="46">
        <f t="shared" si="15"/>
        <v>210</v>
      </c>
      <c r="L17" s="46">
        <f t="shared" si="15"/>
        <v>210</v>
      </c>
      <c r="M17" s="44">
        <f t="shared" si="16"/>
        <v>630</v>
      </c>
      <c r="N17" s="46">
        <f t="shared" si="17"/>
        <v>220</v>
      </c>
      <c r="O17" s="46">
        <f t="shared" si="18"/>
        <v>230</v>
      </c>
      <c r="P17" s="46">
        <f t="shared" si="18"/>
        <v>240</v>
      </c>
      <c r="Q17" s="44">
        <f t="shared" si="19"/>
        <v>690</v>
      </c>
      <c r="R17" s="45">
        <f t="shared" si="20"/>
        <v>2455</v>
      </c>
    </row>
    <row r="18" spans="1:18" x14ac:dyDescent="0.3">
      <c r="A18" s="36" t="s">
        <v>42</v>
      </c>
      <c r="B18" s="52">
        <v>200</v>
      </c>
      <c r="C18" s="46">
        <f t="shared" si="9"/>
        <v>200</v>
      </c>
      <c r="D18" s="46">
        <f t="shared" si="9"/>
        <v>200</v>
      </c>
      <c r="E18" s="44">
        <f t="shared" si="10"/>
        <v>600</v>
      </c>
      <c r="F18" s="46">
        <f t="shared" si="11"/>
        <v>210</v>
      </c>
      <c r="G18" s="46">
        <f t="shared" si="12"/>
        <v>220</v>
      </c>
      <c r="H18" s="46">
        <f t="shared" si="12"/>
        <v>230</v>
      </c>
      <c r="I18" s="44">
        <f t="shared" si="13"/>
        <v>660</v>
      </c>
      <c r="J18" s="46">
        <f t="shared" si="14"/>
        <v>230</v>
      </c>
      <c r="K18" s="46">
        <f t="shared" si="15"/>
        <v>230</v>
      </c>
      <c r="L18" s="46">
        <f t="shared" si="15"/>
        <v>230</v>
      </c>
      <c r="M18" s="44">
        <f t="shared" si="16"/>
        <v>690</v>
      </c>
      <c r="N18" s="46">
        <f t="shared" si="17"/>
        <v>240</v>
      </c>
      <c r="O18" s="46">
        <f t="shared" si="18"/>
        <v>250</v>
      </c>
      <c r="P18" s="46">
        <f t="shared" si="18"/>
        <v>260</v>
      </c>
      <c r="Q18" s="44">
        <f t="shared" si="19"/>
        <v>750</v>
      </c>
      <c r="R18" s="45">
        <f t="shared" si="20"/>
        <v>2700</v>
      </c>
    </row>
    <row r="19" spans="1:18" x14ac:dyDescent="0.3">
      <c r="A19" s="36" t="s">
        <v>43</v>
      </c>
      <c r="B19" s="52">
        <v>162</v>
      </c>
      <c r="C19" s="46">
        <f t="shared" si="9"/>
        <v>160</v>
      </c>
      <c r="D19" s="46">
        <f t="shared" si="9"/>
        <v>160</v>
      </c>
      <c r="E19" s="44">
        <f t="shared" si="10"/>
        <v>482</v>
      </c>
      <c r="F19" s="127">
        <f t="shared" si="11"/>
        <v>160</v>
      </c>
      <c r="G19" s="46">
        <f t="shared" si="12"/>
        <v>160</v>
      </c>
      <c r="H19" s="46">
        <f t="shared" si="12"/>
        <v>160</v>
      </c>
      <c r="I19" s="44">
        <f t="shared" si="13"/>
        <v>480</v>
      </c>
      <c r="J19" s="46">
        <f t="shared" si="14"/>
        <v>160</v>
      </c>
      <c r="K19" s="46">
        <f t="shared" si="15"/>
        <v>160</v>
      </c>
      <c r="L19" s="46">
        <f t="shared" si="15"/>
        <v>160</v>
      </c>
      <c r="M19" s="44">
        <f t="shared" si="16"/>
        <v>480</v>
      </c>
      <c r="N19" s="46">
        <f t="shared" si="17"/>
        <v>160</v>
      </c>
      <c r="O19" s="46">
        <f t="shared" si="18"/>
        <v>160</v>
      </c>
      <c r="P19" s="46">
        <f t="shared" si="18"/>
        <v>160</v>
      </c>
      <c r="Q19" s="44">
        <f t="shared" si="19"/>
        <v>480</v>
      </c>
      <c r="R19" s="45">
        <f t="shared" si="20"/>
        <v>1922</v>
      </c>
    </row>
    <row r="20" spans="1:18" x14ac:dyDescent="0.3">
      <c r="A20" s="36" t="s">
        <v>44</v>
      </c>
      <c r="B20" s="52">
        <v>200</v>
      </c>
      <c r="C20" s="46">
        <f t="shared" si="9"/>
        <v>200</v>
      </c>
      <c r="D20" s="46">
        <f t="shared" si="9"/>
        <v>200</v>
      </c>
      <c r="E20" s="44">
        <f t="shared" si="10"/>
        <v>600</v>
      </c>
      <c r="F20" s="46">
        <f t="shared" si="11"/>
        <v>210</v>
      </c>
      <c r="G20" s="46">
        <f t="shared" si="12"/>
        <v>220</v>
      </c>
      <c r="H20" s="46">
        <f t="shared" si="12"/>
        <v>230</v>
      </c>
      <c r="I20" s="44">
        <f t="shared" si="13"/>
        <v>660</v>
      </c>
      <c r="J20" s="46">
        <f t="shared" si="14"/>
        <v>230</v>
      </c>
      <c r="K20" s="46">
        <f t="shared" si="15"/>
        <v>230</v>
      </c>
      <c r="L20" s="46">
        <f t="shared" si="15"/>
        <v>230</v>
      </c>
      <c r="M20" s="44">
        <f t="shared" si="16"/>
        <v>690</v>
      </c>
      <c r="N20" s="46">
        <f t="shared" si="17"/>
        <v>240</v>
      </c>
      <c r="O20" s="46">
        <f t="shared" si="18"/>
        <v>250</v>
      </c>
      <c r="P20" s="46">
        <f t="shared" si="18"/>
        <v>260</v>
      </c>
      <c r="Q20" s="44">
        <f t="shared" si="19"/>
        <v>750</v>
      </c>
      <c r="R20" s="45">
        <f t="shared" si="20"/>
        <v>2700</v>
      </c>
    </row>
    <row r="21" spans="1:18" x14ac:dyDescent="0.3">
      <c r="A21" s="36" t="s">
        <v>45</v>
      </c>
      <c r="B21" s="52">
        <v>3800</v>
      </c>
      <c r="C21" s="46">
        <f t="shared" si="9"/>
        <v>3840</v>
      </c>
      <c r="D21" s="46">
        <f t="shared" si="9"/>
        <v>3880</v>
      </c>
      <c r="E21" s="44">
        <f t="shared" si="10"/>
        <v>11520</v>
      </c>
      <c r="F21" s="46">
        <f t="shared" si="11"/>
        <v>4000</v>
      </c>
      <c r="G21" s="46">
        <f t="shared" si="12"/>
        <v>4120</v>
      </c>
      <c r="H21" s="46">
        <f t="shared" si="12"/>
        <v>4240</v>
      </c>
      <c r="I21" s="44">
        <f t="shared" si="13"/>
        <v>12360</v>
      </c>
      <c r="J21" s="46">
        <f t="shared" si="14"/>
        <v>4320</v>
      </c>
      <c r="K21" s="46">
        <f t="shared" si="15"/>
        <v>4410</v>
      </c>
      <c r="L21" s="46">
        <f t="shared" si="15"/>
        <v>4500</v>
      </c>
      <c r="M21" s="44">
        <f t="shared" si="16"/>
        <v>13230</v>
      </c>
      <c r="N21" s="46">
        <f t="shared" si="17"/>
        <v>4640</v>
      </c>
      <c r="O21" s="46">
        <f t="shared" si="18"/>
        <v>4780</v>
      </c>
      <c r="P21" s="46">
        <f t="shared" si="18"/>
        <v>4920</v>
      </c>
      <c r="Q21" s="44">
        <f t="shared" si="19"/>
        <v>14340</v>
      </c>
      <c r="R21" s="45">
        <f t="shared" si="20"/>
        <v>51450</v>
      </c>
    </row>
    <row r="22" spans="1:18" x14ac:dyDescent="0.3">
      <c r="A22" s="36" t="s">
        <v>46</v>
      </c>
      <c r="B22" s="52">
        <v>300</v>
      </c>
      <c r="C22" s="46">
        <f t="shared" si="9"/>
        <v>300</v>
      </c>
      <c r="D22" s="46">
        <f t="shared" si="9"/>
        <v>300</v>
      </c>
      <c r="E22" s="44">
        <f t="shared" si="10"/>
        <v>900</v>
      </c>
      <c r="F22" s="46">
        <f t="shared" si="11"/>
        <v>310</v>
      </c>
      <c r="G22" s="46">
        <f t="shared" si="12"/>
        <v>320</v>
      </c>
      <c r="H22" s="46">
        <f t="shared" si="12"/>
        <v>330</v>
      </c>
      <c r="I22" s="44">
        <f t="shared" si="13"/>
        <v>960</v>
      </c>
      <c r="J22" s="46">
        <f t="shared" si="14"/>
        <v>340</v>
      </c>
      <c r="K22" s="46">
        <f t="shared" si="15"/>
        <v>350</v>
      </c>
      <c r="L22" s="46">
        <f t="shared" si="15"/>
        <v>360</v>
      </c>
      <c r="M22" s="44">
        <f t="shared" si="16"/>
        <v>1050</v>
      </c>
      <c r="N22" s="46">
        <f t="shared" si="17"/>
        <v>370</v>
      </c>
      <c r="O22" s="46">
        <f t="shared" si="18"/>
        <v>380</v>
      </c>
      <c r="P22" s="46">
        <f t="shared" si="18"/>
        <v>390</v>
      </c>
      <c r="Q22" s="44">
        <f t="shared" si="19"/>
        <v>1140</v>
      </c>
      <c r="R22" s="45">
        <f t="shared" si="20"/>
        <v>4050</v>
      </c>
    </row>
    <row r="23" spans="1:18" x14ac:dyDescent="0.3">
      <c r="A23" s="36" t="s">
        <v>47</v>
      </c>
      <c r="B23" s="52">
        <v>700</v>
      </c>
      <c r="C23" s="46">
        <f t="shared" si="9"/>
        <v>710</v>
      </c>
      <c r="D23" s="46">
        <f t="shared" si="9"/>
        <v>720</v>
      </c>
      <c r="E23" s="44">
        <f t="shared" si="10"/>
        <v>2130</v>
      </c>
      <c r="F23" s="46">
        <f t="shared" si="11"/>
        <v>740</v>
      </c>
      <c r="G23" s="46">
        <f t="shared" si="12"/>
        <v>760</v>
      </c>
      <c r="H23" s="46">
        <f t="shared" si="12"/>
        <v>780</v>
      </c>
      <c r="I23" s="44">
        <f t="shared" si="13"/>
        <v>2280</v>
      </c>
      <c r="J23" s="46">
        <f t="shared" si="14"/>
        <v>800</v>
      </c>
      <c r="K23" s="46">
        <f t="shared" si="15"/>
        <v>820</v>
      </c>
      <c r="L23" s="46">
        <f t="shared" si="15"/>
        <v>840</v>
      </c>
      <c r="M23" s="44">
        <f t="shared" si="16"/>
        <v>2460</v>
      </c>
      <c r="N23" s="46">
        <f t="shared" si="17"/>
        <v>870</v>
      </c>
      <c r="O23" s="46">
        <f t="shared" si="18"/>
        <v>900</v>
      </c>
      <c r="P23" s="46">
        <f t="shared" si="18"/>
        <v>930</v>
      </c>
      <c r="Q23" s="44">
        <f t="shared" si="19"/>
        <v>2700</v>
      </c>
      <c r="R23" s="45">
        <f t="shared" si="20"/>
        <v>9570</v>
      </c>
    </row>
    <row r="24" spans="1:18" x14ac:dyDescent="0.3">
      <c r="A24" s="36" t="s">
        <v>48</v>
      </c>
      <c r="B24" s="52">
        <v>2300</v>
      </c>
      <c r="C24" s="127">
        <f t="shared" si="9"/>
        <v>2320</v>
      </c>
      <c r="D24" s="46">
        <f t="shared" si="9"/>
        <v>2340</v>
      </c>
      <c r="E24" s="44">
        <f t="shared" si="10"/>
        <v>6960</v>
      </c>
      <c r="F24" s="46">
        <f t="shared" si="11"/>
        <v>2410</v>
      </c>
      <c r="G24" s="46">
        <f t="shared" si="12"/>
        <v>2480</v>
      </c>
      <c r="H24" s="46">
        <f t="shared" si="12"/>
        <v>2550</v>
      </c>
      <c r="I24" s="44">
        <f t="shared" si="13"/>
        <v>7440</v>
      </c>
      <c r="J24" s="46">
        <f t="shared" si="14"/>
        <v>2600</v>
      </c>
      <c r="K24" s="46">
        <f t="shared" si="15"/>
        <v>2650</v>
      </c>
      <c r="L24" s="46">
        <f t="shared" si="15"/>
        <v>2700</v>
      </c>
      <c r="M24" s="44">
        <f t="shared" si="16"/>
        <v>7950</v>
      </c>
      <c r="N24" s="46">
        <f t="shared" si="17"/>
        <v>2780</v>
      </c>
      <c r="O24" s="46">
        <f t="shared" si="18"/>
        <v>2860</v>
      </c>
      <c r="P24" s="46">
        <f t="shared" si="18"/>
        <v>2950</v>
      </c>
      <c r="Q24" s="44">
        <f t="shared" si="19"/>
        <v>8590</v>
      </c>
      <c r="R24" s="45">
        <f t="shared" si="20"/>
        <v>30940</v>
      </c>
    </row>
    <row r="25" spans="1:18" x14ac:dyDescent="0.3">
      <c r="A25" s="36" t="s">
        <v>49</v>
      </c>
      <c r="B25" s="52">
        <v>21600</v>
      </c>
      <c r="C25" s="46">
        <f t="shared" si="9"/>
        <v>21820</v>
      </c>
      <c r="D25" s="46">
        <f t="shared" si="9"/>
        <v>22040</v>
      </c>
      <c r="E25" s="44">
        <f t="shared" si="10"/>
        <v>65460</v>
      </c>
      <c r="F25" s="46">
        <f t="shared" si="11"/>
        <v>22700</v>
      </c>
      <c r="G25" s="46">
        <f t="shared" si="12"/>
        <v>23380</v>
      </c>
      <c r="H25" s="46">
        <f t="shared" si="12"/>
        <v>24080</v>
      </c>
      <c r="I25" s="44">
        <f t="shared" si="13"/>
        <v>70160</v>
      </c>
      <c r="J25" s="46">
        <f t="shared" si="14"/>
        <v>24560</v>
      </c>
      <c r="K25" s="46">
        <f t="shared" si="15"/>
        <v>25050</v>
      </c>
      <c r="L25" s="46">
        <f t="shared" si="15"/>
        <v>25550</v>
      </c>
      <c r="M25" s="44">
        <f t="shared" si="16"/>
        <v>75160</v>
      </c>
      <c r="N25" s="46">
        <f t="shared" si="17"/>
        <v>26320</v>
      </c>
      <c r="O25" s="46">
        <f t="shared" si="18"/>
        <v>27110</v>
      </c>
      <c r="P25" s="46">
        <f t="shared" si="18"/>
        <v>27920</v>
      </c>
      <c r="Q25" s="44">
        <f t="shared" si="19"/>
        <v>81350</v>
      </c>
      <c r="R25" s="45">
        <f t="shared" si="20"/>
        <v>292130</v>
      </c>
    </row>
    <row r="26" spans="1:18" x14ac:dyDescent="0.3">
      <c r="A26" s="36" t="s">
        <v>50</v>
      </c>
      <c r="B26" s="52">
        <v>1100</v>
      </c>
      <c r="C26" s="46">
        <f t="shared" si="9"/>
        <v>1110</v>
      </c>
      <c r="D26" s="46">
        <f t="shared" si="9"/>
        <v>1120</v>
      </c>
      <c r="E26" s="44">
        <f t="shared" si="10"/>
        <v>3330</v>
      </c>
      <c r="F26" s="46">
        <f t="shared" si="11"/>
        <v>1150</v>
      </c>
      <c r="G26" s="46">
        <f t="shared" si="12"/>
        <v>1180</v>
      </c>
      <c r="H26" s="46">
        <f t="shared" si="12"/>
        <v>1220</v>
      </c>
      <c r="I26" s="44">
        <f t="shared" si="13"/>
        <v>3550</v>
      </c>
      <c r="J26" s="46">
        <f t="shared" si="14"/>
        <v>1240</v>
      </c>
      <c r="K26" s="46">
        <f t="shared" si="15"/>
        <v>1260</v>
      </c>
      <c r="L26" s="46">
        <f t="shared" si="15"/>
        <v>1290</v>
      </c>
      <c r="M26" s="44">
        <f t="shared" si="16"/>
        <v>3790</v>
      </c>
      <c r="N26" s="46">
        <f t="shared" si="17"/>
        <v>1330</v>
      </c>
      <c r="O26" s="46">
        <f t="shared" si="18"/>
        <v>1370</v>
      </c>
      <c r="P26" s="46">
        <f t="shared" si="18"/>
        <v>1410</v>
      </c>
      <c r="Q26" s="44">
        <f t="shared" si="19"/>
        <v>4110</v>
      </c>
      <c r="R26" s="45">
        <f t="shared" si="20"/>
        <v>14780</v>
      </c>
    </row>
    <row r="27" spans="1:18" x14ac:dyDescent="0.3">
      <c r="A27" s="36" t="s">
        <v>51</v>
      </c>
      <c r="B27" s="52">
        <v>1300</v>
      </c>
      <c r="C27" s="46">
        <f t="shared" si="9"/>
        <v>1310</v>
      </c>
      <c r="D27" s="46">
        <f t="shared" si="9"/>
        <v>1320</v>
      </c>
      <c r="E27" s="44">
        <f t="shared" si="10"/>
        <v>3930</v>
      </c>
      <c r="F27" s="46">
        <f t="shared" si="11"/>
        <v>1360</v>
      </c>
      <c r="G27" s="46">
        <f t="shared" si="12"/>
        <v>1400</v>
      </c>
      <c r="H27" s="46">
        <f t="shared" si="12"/>
        <v>1440</v>
      </c>
      <c r="I27" s="44">
        <f t="shared" si="13"/>
        <v>4200</v>
      </c>
      <c r="J27" s="46">
        <f t="shared" si="14"/>
        <v>1470</v>
      </c>
      <c r="K27" s="46">
        <f t="shared" si="15"/>
        <v>1500</v>
      </c>
      <c r="L27" s="46">
        <f t="shared" si="15"/>
        <v>1530</v>
      </c>
      <c r="M27" s="44">
        <f t="shared" si="16"/>
        <v>4500</v>
      </c>
      <c r="N27" s="46">
        <f t="shared" si="17"/>
        <v>1580</v>
      </c>
      <c r="O27" s="46">
        <f t="shared" si="18"/>
        <v>1630</v>
      </c>
      <c r="P27" s="46">
        <f t="shared" si="18"/>
        <v>1680</v>
      </c>
      <c r="Q27" s="44">
        <f t="shared" si="19"/>
        <v>4890</v>
      </c>
      <c r="R27" s="45">
        <f t="shared" si="20"/>
        <v>17520</v>
      </c>
    </row>
    <row r="28" spans="1:18" x14ac:dyDescent="0.3">
      <c r="A28" s="36" t="s">
        <v>52</v>
      </c>
      <c r="B28" s="52">
        <v>500</v>
      </c>
      <c r="C28" s="46">
        <f t="shared" si="9"/>
        <v>510</v>
      </c>
      <c r="D28" s="46">
        <f t="shared" si="9"/>
        <v>520</v>
      </c>
      <c r="E28" s="44">
        <f t="shared" si="10"/>
        <v>1530</v>
      </c>
      <c r="F28" s="46">
        <f t="shared" si="11"/>
        <v>540</v>
      </c>
      <c r="G28" s="46">
        <f t="shared" si="12"/>
        <v>560</v>
      </c>
      <c r="H28" s="46">
        <f t="shared" si="12"/>
        <v>580</v>
      </c>
      <c r="I28" s="44">
        <f t="shared" si="13"/>
        <v>1680</v>
      </c>
      <c r="J28" s="46">
        <f t="shared" si="14"/>
        <v>590</v>
      </c>
      <c r="K28" s="46">
        <f t="shared" si="15"/>
        <v>600</v>
      </c>
      <c r="L28" s="46">
        <f t="shared" si="15"/>
        <v>610</v>
      </c>
      <c r="M28" s="44">
        <f t="shared" si="16"/>
        <v>1800</v>
      </c>
      <c r="N28" s="46">
        <f t="shared" si="17"/>
        <v>630</v>
      </c>
      <c r="O28" s="46">
        <f t="shared" si="18"/>
        <v>650</v>
      </c>
      <c r="P28" s="46">
        <f t="shared" si="18"/>
        <v>670</v>
      </c>
      <c r="Q28" s="44">
        <f t="shared" si="19"/>
        <v>1950</v>
      </c>
      <c r="R28" s="45">
        <f t="shared" si="20"/>
        <v>6960</v>
      </c>
    </row>
    <row r="29" spans="1:18" x14ac:dyDescent="0.3">
      <c r="A29" s="36" t="s">
        <v>53</v>
      </c>
      <c r="B29" s="52">
        <v>900</v>
      </c>
      <c r="C29" s="46">
        <f t="shared" si="9"/>
        <v>910</v>
      </c>
      <c r="D29" s="46">
        <f t="shared" si="9"/>
        <v>920</v>
      </c>
      <c r="E29" s="44">
        <f t="shared" si="10"/>
        <v>2730</v>
      </c>
      <c r="F29" s="46">
        <f t="shared" si="11"/>
        <v>950</v>
      </c>
      <c r="G29" s="46">
        <f t="shared" si="12"/>
        <v>980</v>
      </c>
      <c r="H29" s="46">
        <f t="shared" si="12"/>
        <v>1010</v>
      </c>
      <c r="I29" s="44">
        <f t="shared" si="13"/>
        <v>2940</v>
      </c>
      <c r="J29" s="46">
        <f t="shared" si="14"/>
        <v>1030</v>
      </c>
      <c r="K29" s="46">
        <f t="shared" si="15"/>
        <v>1050</v>
      </c>
      <c r="L29" s="46">
        <f t="shared" si="15"/>
        <v>1070</v>
      </c>
      <c r="M29" s="44">
        <f t="shared" si="16"/>
        <v>3150</v>
      </c>
      <c r="N29" s="46">
        <f t="shared" si="17"/>
        <v>1100</v>
      </c>
      <c r="O29" s="46">
        <f t="shared" si="18"/>
        <v>1130</v>
      </c>
      <c r="P29" s="46">
        <f t="shared" si="18"/>
        <v>1160</v>
      </c>
      <c r="Q29" s="44">
        <f t="shared" si="19"/>
        <v>3390</v>
      </c>
      <c r="R29" s="45">
        <f t="shared" si="20"/>
        <v>12210</v>
      </c>
    </row>
    <row r="30" spans="1:18" x14ac:dyDescent="0.3">
      <c r="A30" s="36" t="s">
        <v>54</v>
      </c>
      <c r="B30" s="52">
        <v>300</v>
      </c>
      <c r="C30" s="46">
        <f t="shared" si="9"/>
        <v>300</v>
      </c>
      <c r="D30" s="46">
        <f t="shared" si="9"/>
        <v>300</v>
      </c>
      <c r="E30" s="44">
        <f t="shared" si="10"/>
        <v>900</v>
      </c>
      <c r="F30" s="46">
        <f t="shared" si="11"/>
        <v>310</v>
      </c>
      <c r="G30" s="46">
        <f t="shared" si="12"/>
        <v>320</v>
      </c>
      <c r="H30" s="46">
        <f t="shared" si="12"/>
        <v>330</v>
      </c>
      <c r="I30" s="44">
        <f t="shared" si="13"/>
        <v>960</v>
      </c>
      <c r="J30" s="46">
        <f t="shared" si="14"/>
        <v>340</v>
      </c>
      <c r="K30" s="46">
        <f t="shared" si="15"/>
        <v>350</v>
      </c>
      <c r="L30" s="46">
        <f t="shared" si="15"/>
        <v>360</v>
      </c>
      <c r="M30" s="44">
        <f t="shared" si="16"/>
        <v>1050</v>
      </c>
      <c r="N30" s="46">
        <f t="shared" si="17"/>
        <v>370</v>
      </c>
      <c r="O30" s="46">
        <f t="shared" si="18"/>
        <v>380</v>
      </c>
      <c r="P30" s="46">
        <f t="shared" si="18"/>
        <v>390</v>
      </c>
      <c r="Q30" s="44">
        <f t="shared" si="19"/>
        <v>1140</v>
      </c>
      <c r="R30" s="45">
        <f t="shared" si="20"/>
        <v>4050</v>
      </c>
    </row>
    <row r="31" spans="1:18" x14ac:dyDescent="0.3">
      <c r="A31" s="36" t="s">
        <v>55</v>
      </c>
      <c r="B31" s="52">
        <v>165</v>
      </c>
      <c r="C31" s="46">
        <f t="shared" si="9"/>
        <v>170</v>
      </c>
      <c r="D31" s="46">
        <f t="shared" si="9"/>
        <v>170</v>
      </c>
      <c r="E31" s="47">
        <f t="shared" si="10"/>
        <v>505</v>
      </c>
      <c r="F31" s="46">
        <f t="shared" si="11"/>
        <v>180</v>
      </c>
      <c r="G31" s="46">
        <f t="shared" si="12"/>
        <v>190</v>
      </c>
      <c r="H31" s="46">
        <f t="shared" si="12"/>
        <v>200</v>
      </c>
      <c r="I31" s="47">
        <f t="shared" si="13"/>
        <v>570</v>
      </c>
      <c r="J31" s="46">
        <f t="shared" si="14"/>
        <v>200</v>
      </c>
      <c r="K31" s="46">
        <f t="shared" si="15"/>
        <v>200</v>
      </c>
      <c r="L31" s="46">
        <f t="shared" si="15"/>
        <v>200</v>
      </c>
      <c r="M31" s="47">
        <f t="shared" si="16"/>
        <v>600</v>
      </c>
      <c r="N31" s="46">
        <f t="shared" si="17"/>
        <v>210</v>
      </c>
      <c r="O31" s="46">
        <f t="shared" si="18"/>
        <v>220</v>
      </c>
      <c r="P31" s="46">
        <f t="shared" si="18"/>
        <v>230</v>
      </c>
      <c r="Q31" s="47">
        <f t="shared" si="19"/>
        <v>660</v>
      </c>
      <c r="R31" s="48">
        <f t="shared" si="20"/>
        <v>2335</v>
      </c>
    </row>
    <row r="32" spans="1:18" ht="15" thickBot="1" x14ac:dyDescent="0.35">
      <c r="A32" s="37" t="s">
        <v>56</v>
      </c>
      <c r="B32" s="53">
        <f t="shared" ref="B32:Q32" si="21">SUM(B16:B31)</f>
        <v>52102</v>
      </c>
      <c r="C32" s="53">
        <f t="shared" si="21"/>
        <v>52620</v>
      </c>
      <c r="D32" s="53">
        <f t="shared" si="21"/>
        <v>53140</v>
      </c>
      <c r="E32" s="57">
        <f t="shared" si="21"/>
        <v>157862</v>
      </c>
      <c r="F32" s="53">
        <f t="shared" si="21"/>
        <v>54750</v>
      </c>
      <c r="G32" s="53">
        <f t="shared" si="21"/>
        <v>56400</v>
      </c>
      <c r="H32" s="53">
        <f t="shared" si="21"/>
        <v>58100</v>
      </c>
      <c r="I32" s="57">
        <f t="shared" si="21"/>
        <v>169250</v>
      </c>
      <c r="J32" s="53">
        <f t="shared" si="21"/>
        <v>59240</v>
      </c>
      <c r="K32" s="53">
        <f t="shared" si="21"/>
        <v>60410</v>
      </c>
      <c r="L32" s="53">
        <f t="shared" si="21"/>
        <v>61610</v>
      </c>
      <c r="M32" s="57">
        <f t="shared" si="21"/>
        <v>181260</v>
      </c>
      <c r="N32" s="53">
        <f t="shared" si="21"/>
        <v>63480</v>
      </c>
      <c r="O32" s="53">
        <f t="shared" si="21"/>
        <v>65390</v>
      </c>
      <c r="P32" s="53">
        <f t="shared" si="21"/>
        <v>67350</v>
      </c>
      <c r="Q32" s="57">
        <f t="shared" si="21"/>
        <v>196220</v>
      </c>
      <c r="R32" s="58">
        <f t="shared" si="20"/>
        <v>704592</v>
      </c>
    </row>
    <row r="33" spans="1:18" ht="15" thickTop="1" x14ac:dyDescent="0.3">
      <c r="A33" s="38"/>
      <c r="B33" s="25"/>
      <c r="C33" s="25"/>
      <c r="D33" s="25"/>
      <c r="E33" s="39"/>
      <c r="F33" s="25"/>
      <c r="G33" s="25"/>
      <c r="H33" s="25"/>
      <c r="I33" s="39"/>
      <c r="J33" s="25"/>
      <c r="K33" s="25"/>
      <c r="L33" s="25"/>
      <c r="M33" s="39"/>
      <c r="N33" s="25"/>
      <c r="O33" s="25"/>
      <c r="P33" s="25"/>
      <c r="Q33" s="39"/>
      <c r="R33" s="40"/>
    </row>
    <row r="34" spans="1:18" x14ac:dyDescent="0.3">
      <c r="A34" s="41" t="s">
        <v>57</v>
      </c>
      <c r="B34" s="59">
        <f t="shared" ref="B34:Q34" si="22">B13-B32</f>
        <v>68398</v>
      </c>
      <c r="C34" s="59">
        <f t="shared" si="22"/>
        <v>69090</v>
      </c>
      <c r="D34" s="59">
        <f t="shared" si="22"/>
        <v>69790</v>
      </c>
      <c r="E34" s="60">
        <f t="shared" si="22"/>
        <v>207278</v>
      </c>
      <c r="F34" s="59">
        <f t="shared" si="22"/>
        <v>71860</v>
      </c>
      <c r="G34" s="59">
        <f t="shared" si="22"/>
        <v>74000</v>
      </c>
      <c r="H34" s="59">
        <f t="shared" si="22"/>
        <v>76210</v>
      </c>
      <c r="I34" s="60">
        <f t="shared" si="22"/>
        <v>222070</v>
      </c>
      <c r="J34" s="59">
        <f t="shared" si="22"/>
        <v>77760</v>
      </c>
      <c r="K34" s="59">
        <f t="shared" si="22"/>
        <v>79320</v>
      </c>
      <c r="L34" s="59">
        <f t="shared" si="22"/>
        <v>80920</v>
      </c>
      <c r="M34" s="60">
        <f t="shared" si="22"/>
        <v>238000</v>
      </c>
      <c r="N34" s="59">
        <f t="shared" si="22"/>
        <v>83320</v>
      </c>
      <c r="O34" s="59">
        <f t="shared" si="22"/>
        <v>85810</v>
      </c>
      <c r="P34" s="59">
        <f t="shared" si="22"/>
        <v>88380</v>
      </c>
      <c r="Q34" s="60">
        <f t="shared" si="22"/>
        <v>257510</v>
      </c>
      <c r="R34" s="61">
        <f>SUM(E34,I34,M34,Q34)</f>
        <v>924858</v>
      </c>
    </row>
  </sheetData>
  <mergeCells count="1">
    <mergeCell ref="A1:R1"/>
  </mergeCells>
  <pageMargins left="0.7" right="0.7" top="0.75" bottom="0.75" header="0.3" footer="0.3"/>
  <ignoredErrors>
    <ignoredError xmlns:x16r3="http://schemas.microsoft.com/office/spreadsheetml/2018/08/main" sqref="A2" x16r3:misleadingFormat="1"/>
    <ignoredError sqref="B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B54F-5D59-435E-B056-A51BBC151AB8}">
  <sheetPr>
    <tabColor theme="4"/>
  </sheetPr>
  <dimension ref="A1:F236"/>
  <sheetViews>
    <sheetView workbookViewId="0">
      <selection activeCell="B20" sqref="B20:B21"/>
    </sheetView>
  </sheetViews>
  <sheetFormatPr defaultColWidth="16.88671875" defaultRowHeight="14.4" x14ac:dyDescent="0.3"/>
  <cols>
    <col min="3" max="3" width="23.88671875" customWidth="1"/>
  </cols>
  <sheetData>
    <row r="1" spans="1:6" ht="25.8" x14ac:dyDescent="0.5">
      <c r="A1" s="4" t="s">
        <v>258</v>
      </c>
      <c r="B1" s="2"/>
      <c r="C1" s="2"/>
      <c r="D1" s="2"/>
      <c r="E1" s="2"/>
      <c r="F1" s="2"/>
    </row>
    <row r="2" spans="1:6" x14ac:dyDescent="0.3">
      <c r="A2" s="62" t="s">
        <v>259</v>
      </c>
      <c r="B2" s="63" t="s">
        <v>51</v>
      </c>
      <c r="C2" s="62" t="s">
        <v>260</v>
      </c>
      <c r="D2" s="64" t="s">
        <v>261</v>
      </c>
      <c r="E2" s="62" t="s">
        <v>262</v>
      </c>
      <c r="F2" s="65" t="s">
        <v>263</v>
      </c>
    </row>
    <row r="3" spans="1:6" x14ac:dyDescent="0.3">
      <c r="A3" s="66" t="s">
        <v>58</v>
      </c>
      <c r="B3" s="67">
        <v>912345678</v>
      </c>
      <c r="C3" s="66" t="s">
        <v>264</v>
      </c>
      <c r="D3" s="68" t="s">
        <v>465</v>
      </c>
      <c r="E3" s="66" t="s">
        <v>465</v>
      </c>
      <c r="F3" s="70" t="s">
        <v>490</v>
      </c>
    </row>
    <row r="4" spans="1:6" x14ac:dyDescent="0.3">
      <c r="A4" s="66" t="s">
        <v>59</v>
      </c>
      <c r="B4" s="67">
        <v>913456789</v>
      </c>
      <c r="C4" s="66" t="s">
        <v>265</v>
      </c>
      <c r="D4" s="68" t="s">
        <v>466</v>
      </c>
      <c r="E4" s="66" t="s">
        <v>466</v>
      </c>
      <c r="F4" s="70" t="s">
        <v>491</v>
      </c>
    </row>
    <row r="5" spans="1:6" x14ac:dyDescent="0.3">
      <c r="A5" s="66" t="s">
        <v>60</v>
      </c>
      <c r="B5" s="67">
        <v>914567890</v>
      </c>
      <c r="C5" s="66" t="s">
        <v>266</v>
      </c>
      <c r="D5" s="68" t="s">
        <v>467</v>
      </c>
      <c r="E5" s="66" t="s">
        <v>467</v>
      </c>
      <c r="F5" s="70" t="s">
        <v>492</v>
      </c>
    </row>
    <row r="6" spans="1:6" x14ac:dyDescent="0.3">
      <c r="A6" s="66" t="s">
        <v>61</v>
      </c>
      <c r="B6" s="67">
        <v>915678901</v>
      </c>
      <c r="C6" s="66" t="s">
        <v>267</v>
      </c>
      <c r="D6" s="68" t="s">
        <v>468</v>
      </c>
      <c r="E6" s="66" t="s">
        <v>468</v>
      </c>
      <c r="F6" s="70" t="s">
        <v>493</v>
      </c>
    </row>
    <row r="7" spans="1:6" x14ac:dyDescent="0.3">
      <c r="A7" s="66" t="s">
        <v>62</v>
      </c>
      <c r="B7" s="67">
        <v>916789012</v>
      </c>
      <c r="C7" s="66" t="s">
        <v>268</v>
      </c>
      <c r="D7" s="68" t="s">
        <v>469</v>
      </c>
      <c r="E7" s="66" t="s">
        <v>469</v>
      </c>
      <c r="F7" s="70" t="s">
        <v>494</v>
      </c>
    </row>
    <row r="8" spans="1:6" x14ac:dyDescent="0.3">
      <c r="A8" s="66" t="s">
        <v>63</v>
      </c>
      <c r="B8" s="67">
        <v>917890123</v>
      </c>
      <c r="C8" s="66" t="s">
        <v>269</v>
      </c>
      <c r="D8" s="68" t="s">
        <v>470</v>
      </c>
      <c r="E8" s="66" t="s">
        <v>470</v>
      </c>
      <c r="F8" s="70" t="s">
        <v>495</v>
      </c>
    </row>
    <row r="9" spans="1:6" x14ac:dyDescent="0.3">
      <c r="A9" s="66" t="s">
        <v>64</v>
      </c>
      <c r="B9" s="67">
        <v>918901234</v>
      </c>
      <c r="C9" s="66" t="s">
        <v>270</v>
      </c>
      <c r="D9" s="68" t="s">
        <v>471</v>
      </c>
      <c r="E9" s="66" t="s">
        <v>471</v>
      </c>
      <c r="F9" s="70" t="s">
        <v>496</v>
      </c>
    </row>
    <row r="10" spans="1:6" x14ac:dyDescent="0.3">
      <c r="A10" s="66" t="s">
        <v>65</v>
      </c>
      <c r="B10" s="67">
        <v>919012345</v>
      </c>
      <c r="C10" s="66" t="s">
        <v>271</v>
      </c>
      <c r="D10" s="68" t="s">
        <v>472</v>
      </c>
      <c r="E10" s="66" t="s">
        <v>472</v>
      </c>
      <c r="F10" s="70" t="s">
        <v>497</v>
      </c>
    </row>
    <row r="11" spans="1:6" x14ac:dyDescent="0.3">
      <c r="A11" s="66" t="s">
        <v>66</v>
      </c>
      <c r="B11" s="67">
        <v>920123456</v>
      </c>
      <c r="C11" s="66" t="s">
        <v>272</v>
      </c>
      <c r="D11" s="68" t="s">
        <v>473</v>
      </c>
      <c r="E11" s="66" t="s">
        <v>473</v>
      </c>
      <c r="F11" s="70" t="s">
        <v>498</v>
      </c>
    </row>
    <row r="12" spans="1:6" x14ac:dyDescent="0.3">
      <c r="A12" s="66" t="s">
        <v>67</v>
      </c>
      <c r="B12" s="67">
        <v>921234567</v>
      </c>
      <c r="C12" s="66" t="s">
        <v>273</v>
      </c>
      <c r="D12" s="68" t="s">
        <v>474</v>
      </c>
      <c r="E12" s="66" t="s">
        <v>468</v>
      </c>
      <c r="F12" s="70" t="s">
        <v>499</v>
      </c>
    </row>
    <row r="13" spans="1:6" x14ac:dyDescent="0.3">
      <c r="A13" s="66" t="s">
        <v>68</v>
      </c>
      <c r="B13" s="67">
        <v>922345678</v>
      </c>
      <c r="C13" s="66" t="s">
        <v>274</v>
      </c>
      <c r="D13" s="68" t="s">
        <v>475</v>
      </c>
      <c r="E13" s="66" t="s">
        <v>475</v>
      </c>
      <c r="F13" s="70" t="s">
        <v>500</v>
      </c>
    </row>
    <row r="14" spans="1:6" x14ac:dyDescent="0.3">
      <c r="A14" s="66" t="s">
        <v>69</v>
      </c>
      <c r="B14" s="67">
        <v>923456789</v>
      </c>
      <c r="C14" s="66" t="s">
        <v>275</v>
      </c>
      <c r="D14" s="68" t="s">
        <v>476</v>
      </c>
      <c r="E14" s="66" t="s">
        <v>476</v>
      </c>
      <c r="F14" s="70" t="s">
        <v>501</v>
      </c>
    </row>
    <row r="15" spans="1:6" x14ac:dyDescent="0.3">
      <c r="A15" s="66" t="s">
        <v>70</v>
      </c>
      <c r="B15" s="67">
        <v>924567890</v>
      </c>
      <c r="C15" s="66" t="s">
        <v>276</v>
      </c>
      <c r="D15" s="68" t="s">
        <v>477</v>
      </c>
      <c r="E15" s="66" t="s">
        <v>477</v>
      </c>
      <c r="F15" s="70" t="s">
        <v>502</v>
      </c>
    </row>
    <row r="16" spans="1:6" x14ac:dyDescent="0.3">
      <c r="A16" s="66" t="s">
        <v>71</v>
      </c>
      <c r="B16" s="67">
        <v>925678901</v>
      </c>
      <c r="C16" s="66" t="s">
        <v>277</v>
      </c>
      <c r="D16" s="68" t="s">
        <v>478</v>
      </c>
      <c r="E16" s="66" t="s">
        <v>478</v>
      </c>
      <c r="F16" s="70" t="s">
        <v>503</v>
      </c>
    </row>
    <row r="17" spans="1:6" x14ac:dyDescent="0.3">
      <c r="A17" s="66" t="s">
        <v>72</v>
      </c>
      <c r="B17" s="67">
        <v>926789012</v>
      </c>
      <c r="C17" s="66" t="s">
        <v>278</v>
      </c>
      <c r="D17" s="68" t="s">
        <v>479</v>
      </c>
      <c r="E17" s="66" t="s">
        <v>479</v>
      </c>
      <c r="F17" s="70" t="s">
        <v>504</v>
      </c>
    </row>
    <row r="18" spans="1:6" x14ac:dyDescent="0.3">
      <c r="A18" s="66" t="s">
        <v>73</v>
      </c>
      <c r="B18" s="67">
        <v>927890123</v>
      </c>
      <c r="C18" s="66" t="s">
        <v>279</v>
      </c>
      <c r="D18" s="68" t="s">
        <v>480</v>
      </c>
      <c r="E18" s="66" t="s">
        <v>480</v>
      </c>
      <c r="F18" s="70" t="s">
        <v>505</v>
      </c>
    </row>
    <row r="19" spans="1:6" x14ac:dyDescent="0.3">
      <c r="A19" s="66" t="s">
        <v>74</v>
      </c>
      <c r="B19" s="67">
        <v>928901234</v>
      </c>
      <c r="C19" s="66" t="s">
        <v>280</v>
      </c>
      <c r="D19" s="68" t="s">
        <v>481</v>
      </c>
      <c r="E19" s="66" t="s">
        <v>481</v>
      </c>
      <c r="F19" s="70" t="s">
        <v>506</v>
      </c>
    </row>
    <row r="20" spans="1:6" x14ac:dyDescent="0.3">
      <c r="A20" s="66" t="s">
        <v>75</v>
      </c>
      <c r="B20" s="67">
        <v>929012345</v>
      </c>
      <c r="C20" s="66" t="s">
        <v>281</v>
      </c>
      <c r="D20" s="68" t="s">
        <v>482</v>
      </c>
      <c r="E20" s="66" t="s">
        <v>482</v>
      </c>
      <c r="F20" s="70" t="s">
        <v>507</v>
      </c>
    </row>
    <row r="21" spans="1:6" x14ac:dyDescent="0.3">
      <c r="A21" s="66" t="s">
        <v>76</v>
      </c>
      <c r="B21" s="67">
        <v>930123456</v>
      </c>
      <c r="C21" s="66" t="s">
        <v>282</v>
      </c>
      <c r="D21" s="68" t="s">
        <v>465</v>
      </c>
      <c r="E21" s="66" t="s">
        <v>465</v>
      </c>
      <c r="F21" s="70" t="s">
        <v>508</v>
      </c>
    </row>
    <row r="22" spans="1:6" x14ac:dyDescent="0.3">
      <c r="A22" s="66" t="s">
        <v>77</v>
      </c>
      <c r="B22" s="67">
        <v>931234567</v>
      </c>
      <c r="C22" s="66" t="s">
        <v>283</v>
      </c>
      <c r="D22" s="68" t="s">
        <v>466</v>
      </c>
      <c r="E22" s="66" t="s">
        <v>466</v>
      </c>
      <c r="F22" s="70" t="s">
        <v>509</v>
      </c>
    </row>
    <row r="23" spans="1:6" x14ac:dyDescent="0.3">
      <c r="A23" s="66" t="s">
        <v>78</v>
      </c>
      <c r="B23" s="67">
        <v>932345678</v>
      </c>
      <c r="C23" s="66" t="s">
        <v>284</v>
      </c>
      <c r="D23" s="68" t="s">
        <v>483</v>
      </c>
      <c r="E23" s="66" t="s">
        <v>479</v>
      </c>
      <c r="F23" s="70" t="s">
        <v>510</v>
      </c>
    </row>
    <row r="24" spans="1:6" x14ac:dyDescent="0.3">
      <c r="A24" s="66" t="s">
        <v>79</v>
      </c>
      <c r="B24" s="67">
        <v>933456789</v>
      </c>
      <c r="C24" s="66" t="s">
        <v>285</v>
      </c>
      <c r="D24" s="68" t="s">
        <v>484</v>
      </c>
      <c r="E24" s="66" t="s">
        <v>467</v>
      </c>
      <c r="F24" s="70" t="s">
        <v>511</v>
      </c>
    </row>
    <row r="25" spans="1:6" x14ac:dyDescent="0.3">
      <c r="A25" s="66" t="s">
        <v>80</v>
      </c>
      <c r="B25" s="67">
        <v>934567890</v>
      </c>
      <c r="C25" s="66" t="s">
        <v>286</v>
      </c>
      <c r="D25" s="68" t="s">
        <v>485</v>
      </c>
      <c r="E25" s="66" t="s">
        <v>470</v>
      </c>
      <c r="F25" s="70" t="s">
        <v>512</v>
      </c>
    </row>
    <row r="26" spans="1:6" x14ac:dyDescent="0.3">
      <c r="A26" s="66" t="s">
        <v>81</v>
      </c>
      <c r="B26" s="67">
        <v>935678901</v>
      </c>
      <c r="C26" s="66" t="s">
        <v>287</v>
      </c>
      <c r="D26" s="68" t="s">
        <v>486</v>
      </c>
      <c r="E26" s="66" t="s">
        <v>470</v>
      </c>
      <c r="F26" s="70" t="s">
        <v>513</v>
      </c>
    </row>
    <row r="27" spans="1:6" x14ac:dyDescent="0.3">
      <c r="A27" s="66" t="s">
        <v>82</v>
      </c>
      <c r="B27" s="67">
        <v>936789012</v>
      </c>
      <c r="C27" s="66" t="s">
        <v>288</v>
      </c>
      <c r="D27" s="68" t="s">
        <v>464</v>
      </c>
      <c r="E27" s="66" t="s">
        <v>470</v>
      </c>
      <c r="F27" s="70" t="s">
        <v>514</v>
      </c>
    </row>
    <row r="28" spans="1:6" x14ac:dyDescent="0.3">
      <c r="A28" s="66" t="s">
        <v>83</v>
      </c>
      <c r="B28" s="67">
        <v>937890123</v>
      </c>
      <c r="C28" s="66" t="s">
        <v>289</v>
      </c>
      <c r="D28" s="68" t="s">
        <v>468</v>
      </c>
      <c r="E28" s="66" t="s">
        <v>468</v>
      </c>
      <c r="F28" s="70" t="s">
        <v>515</v>
      </c>
    </row>
    <row r="29" spans="1:6" x14ac:dyDescent="0.3">
      <c r="A29" s="66" t="s">
        <v>84</v>
      </c>
      <c r="B29" s="67">
        <v>938901234</v>
      </c>
      <c r="C29" s="66" t="s">
        <v>290</v>
      </c>
      <c r="D29" s="68" t="s">
        <v>467</v>
      </c>
      <c r="E29" s="66" t="s">
        <v>467</v>
      </c>
      <c r="F29" s="70" t="s">
        <v>516</v>
      </c>
    </row>
    <row r="30" spans="1:6" x14ac:dyDescent="0.3">
      <c r="A30" s="66" t="s">
        <v>85</v>
      </c>
      <c r="B30" s="67">
        <v>939012345</v>
      </c>
      <c r="C30" s="66" t="s">
        <v>291</v>
      </c>
      <c r="D30" s="68" t="s">
        <v>469</v>
      </c>
      <c r="E30" s="66" t="s">
        <v>469</v>
      </c>
      <c r="F30" s="70" t="s">
        <v>517</v>
      </c>
    </row>
    <row r="31" spans="1:6" x14ac:dyDescent="0.3">
      <c r="A31" s="66" t="s">
        <v>86</v>
      </c>
      <c r="B31" s="67">
        <v>940123456</v>
      </c>
      <c r="C31" s="66" t="s">
        <v>292</v>
      </c>
      <c r="D31" s="68" t="s">
        <v>487</v>
      </c>
      <c r="E31" s="66" t="s">
        <v>487</v>
      </c>
      <c r="F31" s="70" t="s">
        <v>518</v>
      </c>
    </row>
    <row r="32" spans="1:6" x14ac:dyDescent="0.3">
      <c r="A32" s="66" t="s">
        <v>87</v>
      </c>
      <c r="B32" s="67">
        <v>941234567</v>
      </c>
      <c r="C32" s="66" t="s">
        <v>293</v>
      </c>
      <c r="D32" s="68" t="s">
        <v>488</v>
      </c>
      <c r="E32" s="66" t="s">
        <v>482</v>
      </c>
      <c r="F32" s="70" t="s">
        <v>519</v>
      </c>
    </row>
    <row r="33" spans="1:6" x14ac:dyDescent="0.3">
      <c r="A33" s="66" t="s">
        <v>88</v>
      </c>
      <c r="B33" s="67">
        <v>942345678</v>
      </c>
      <c r="C33" s="66" t="s">
        <v>294</v>
      </c>
      <c r="D33" s="68" t="s">
        <v>489</v>
      </c>
      <c r="E33" s="66" t="s">
        <v>478</v>
      </c>
      <c r="F33" s="70" t="s">
        <v>520</v>
      </c>
    </row>
    <row r="34" spans="1:6" x14ac:dyDescent="0.3">
      <c r="A34" s="66" t="s">
        <v>89</v>
      </c>
      <c r="B34" s="67">
        <v>943456789</v>
      </c>
      <c r="C34" s="66" t="s">
        <v>295</v>
      </c>
      <c r="D34" s="68" t="s">
        <v>470</v>
      </c>
      <c r="E34" s="66" t="s">
        <v>470</v>
      </c>
      <c r="F34" s="70" t="s">
        <v>521</v>
      </c>
    </row>
    <row r="35" spans="1:6" x14ac:dyDescent="0.3">
      <c r="A35" s="66" t="s">
        <v>90</v>
      </c>
      <c r="B35" s="67">
        <v>944567890</v>
      </c>
      <c r="C35" s="66" t="s">
        <v>296</v>
      </c>
      <c r="D35" s="68" t="s">
        <v>471</v>
      </c>
      <c r="E35" s="66" t="s">
        <v>471</v>
      </c>
      <c r="F35" s="70" t="s">
        <v>522</v>
      </c>
    </row>
    <row r="36" spans="1:6" x14ac:dyDescent="0.3">
      <c r="A36" s="66" t="s">
        <v>91</v>
      </c>
      <c r="B36" s="67">
        <v>945678901</v>
      </c>
      <c r="C36" s="66" t="s">
        <v>297</v>
      </c>
      <c r="D36" s="68" t="s">
        <v>472</v>
      </c>
      <c r="E36" s="66" t="s">
        <v>472</v>
      </c>
      <c r="F36" s="70" t="s">
        <v>523</v>
      </c>
    </row>
    <row r="37" spans="1:6" x14ac:dyDescent="0.3">
      <c r="A37" s="66" t="s">
        <v>92</v>
      </c>
      <c r="B37" s="67">
        <v>946789012</v>
      </c>
      <c r="C37" s="66" t="s">
        <v>298</v>
      </c>
      <c r="D37" s="68" t="s">
        <v>473</v>
      </c>
      <c r="E37" s="66" t="s">
        <v>473</v>
      </c>
      <c r="F37" s="70" t="s">
        <v>524</v>
      </c>
    </row>
    <row r="38" spans="1:6" x14ac:dyDescent="0.3">
      <c r="A38" s="66" t="s">
        <v>93</v>
      </c>
      <c r="B38" s="67">
        <v>947890123</v>
      </c>
      <c r="C38" s="66" t="s">
        <v>299</v>
      </c>
      <c r="D38" s="68" t="s">
        <v>474</v>
      </c>
      <c r="E38" s="66" t="s">
        <v>468</v>
      </c>
      <c r="F38" s="70" t="s">
        <v>525</v>
      </c>
    </row>
    <row r="39" spans="1:6" x14ac:dyDescent="0.3">
      <c r="A39" s="66" t="s">
        <v>94</v>
      </c>
      <c r="B39" s="67">
        <v>948901234</v>
      </c>
      <c r="C39" s="66" t="s">
        <v>300</v>
      </c>
      <c r="D39" s="68" t="s">
        <v>475</v>
      </c>
      <c r="E39" s="66" t="s">
        <v>475</v>
      </c>
      <c r="F39" s="70" t="s">
        <v>526</v>
      </c>
    </row>
    <row r="40" spans="1:6" x14ac:dyDescent="0.3">
      <c r="A40" s="66" t="s">
        <v>95</v>
      </c>
      <c r="B40" s="67">
        <v>949012345</v>
      </c>
      <c r="C40" s="66" t="s">
        <v>301</v>
      </c>
      <c r="D40" s="68" t="s">
        <v>465</v>
      </c>
      <c r="E40" s="66" t="s">
        <v>465</v>
      </c>
      <c r="F40" s="70" t="s">
        <v>527</v>
      </c>
    </row>
    <row r="41" spans="1:6" x14ac:dyDescent="0.3">
      <c r="A41" s="66" t="s">
        <v>96</v>
      </c>
      <c r="B41" s="67">
        <v>950123456</v>
      </c>
      <c r="C41" s="66" t="s">
        <v>302</v>
      </c>
      <c r="D41" s="68" t="s">
        <v>466</v>
      </c>
      <c r="E41" s="66" t="s">
        <v>466</v>
      </c>
      <c r="F41" s="70" t="s">
        <v>528</v>
      </c>
    </row>
    <row r="42" spans="1:6" x14ac:dyDescent="0.3">
      <c r="A42" s="66" t="s">
        <v>97</v>
      </c>
      <c r="B42" s="67">
        <v>951234567</v>
      </c>
      <c r="C42" s="66" t="s">
        <v>303</v>
      </c>
      <c r="D42" s="68" t="s">
        <v>477</v>
      </c>
      <c r="E42" s="66" t="s">
        <v>477</v>
      </c>
      <c r="F42" s="70" t="s">
        <v>529</v>
      </c>
    </row>
    <row r="43" spans="1:6" x14ac:dyDescent="0.3">
      <c r="A43" s="66" t="s">
        <v>98</v>
      </c>
      <c r="B43" s="67">
        <v>952345678</v>
      </c>
      <c r="C43" s="66" t="s">
        <v>304</v>
      </c>
      <c r="D43" s="68" t="s">
        <v>478</v>
      </c>
      <c r="E43" s="66" t="s">
        <v>478</v>
      </c>
      <c r="F43" s="70" t="s">
        <v>530</v>
      </c>
    </row>
    <row r="44" spans="1:6" x14ac:dyDescent="0.3">
      <c r="A44" s="66" t="s">
        <v>99</v>
      </c>
      <c r="B44" s="67">
        <v>953456789</v>
      </c>
      <c r="C44" s="66" t="s">
        <v>305</v>
      </c>
      <c r="D44" s="68" t="s">
        <v>479</v>
      </c>
      <c r="E44" s="66" t="s">
        <v>479</v>
      </c>
      <c r="F44" s="70" t="s">
        <v>531</v>
      </c>
    </row>
    <row r="45" spans="1:6" x14ac:dyDescent="0.3">
      <c r="A45" s="66" t="s">
        <v>100</v>
      </c>
      <c r="B45" s="67">
        <v>954567890</v>
      </c>
      <c r="C45" s="66" t="s">
        <v>306</v>
      </c>
      <c r="D45" s="68" t="s">
        <v>480</v>
      </c>
      <c r="E45" s="66" t="s">
        <v>480</v>
      </c>
      <c r="F45" s="70" t="s">
        <v>532</v>
      </c>
    </row>
    <row r="46" spans="1:6" x14ac:dyDescent="0.3">
      <c r="A46" s="66" t="s">
        <v>101</v>
      </c>
      <c r="B46" s="67">
        <v>955678901</v>
      </c>
      <c r="C46" s="66" t="s">
        <v>307</v>
      </c>
      <c r="D46" s="68" t="s">
        <v>481</v>
      </c>
      <c r="E46" s="66" t="s">
        <v>481</v>
      </c>
      <c r="F46" s="70" t="s">
        <v>533</v>
      </c>
    </row>
    <row r="47" spans="1:6" x14ac:dyDescent="0.3">
      <c r="A47" s="66" t="s">
        <v>102</v>
      </c>
      <c r="B47" s="67">
        <v>956789012</v>
      </c>
      <c r="C47" s="66" t="s">
        <v>308</v>
      </c>
      <c r="D47" s="68" t="s">
        <v>482</v>
      </c>
      <c r="E47" s="66" t="s">
        <v>482</v>
      </c>
      <c r="F47" s="70" t="s">
        <v>534</v>
      </c>
    </row>
    <row r="48" spans="1:6" x14ac:dyDescent="0.3">
      <c r="A48" s="66" t="s">
        <v>103</v>
      </c>
      <c r="B48" s="67">
        <v>957890123</v>
      </c>
      <c r="C48" s="66" t="s">
        <v>309</v>
      </c>
      <c r="D48" s="68" t="s">
        <v>467</v>
      </c>
      <c r="E48" s="66" t="s">
        <v>467</v>
      </c>
      <c r="F48" s="70" t="s">
        <v>535</v>
      </c>
    </row>
    <row r="49" spans="1:6" x14ac:dyDescent="0.3">
      <c r="A49" s="66" t="s">
        <v>104</v>
      </c>
      <c r="B49" s="67">
        <v>958901234</v>
      </c>
      <c r="C49" s="66" t="s">
        <v>310</v>
      </c>
      <c r="D49" s="68" t="s">
        <v>468</v>
      </c>
      <c r="E49" s="66" t="s">
        <v>468</v>
      </c>
      <c r="F49" s="70" t="s">
        <v>536</v>
      </c>
    </row>
    <row r="50" spans="1:6" x14ac:dyDescent="0.3">
      <c r="A50" s="66" t="s">
        <v>105</v>
      </c>
      <c r="B50" s="67">
        <v>959012345</v>
      </c>
      <c r="C50" s="66" t="s">
        <v>311</v>
      </c>
      <c r="D50" s="68" t="s">
        <v>469</v>
      </c>
      <c r="E50" s="66" t="s">
        <v>469</v>
      </c>
      <c r="F50" s="70" t="s">
        <v>537</v>
      </c>
    </row>
    <row r="51" spans="1:6" x14ac:dyDescent="0.3">
      <c r="A51" s="66" t="s">
        <v>106</v>
      </c>
      <c r="B51" s="67">
        <v>960123456</v>
      </c>
      <c r="C51" s="66" t="s">
        <v>312</v>
      </c>
      <c r="D51" s="68" t="s">
        <v>470</v>
      </c>
      <c r="E51" s="66" t="s">
        <v>470</v>
      </c>
      <c r="F51" s="70" t="s">
        <v>538</v>
      </c>
    </row>
    <row r="52" spans="1:6" x14ac:dyDescent="0.3">
      <c r="A52" s="66" t="s">
        <v>107</v>
      </c>
      <c r="B52" s="67">
        <v>961234567</v>
      </c>
      <c r="C52" s="66" t="s">
        <v>313</v>
      </c>
      <c r="D52" s="68" t="s">
        <v>471</v>
      </c>
      <c r="E52" s="66" t="s">
        <v>471</v>
      </c>
      <c r="F52" s="70" t="s">
        <v>539</v>
      </c>
    </row>
    <row r="53" spans="1:6" x14ac:dyDescent="0.3">
      <c r="A53" s="66" t="s">
        <v>108</v>
      </c>
      <c r="B53" s="67">
        <v>962345678</v>
      </c>
      <c r="C53" s="66" t="s">
        <v>314</v>
      </c>
      <c r="D53" s="68" t="s">
        <v>472</v>
      </c>
      <c r="E53" s="66" t="s">
        <v>472</v>
      </c>
      <c r="F53" s="70" t="s">
        <v>540</v>
      </c>
    </row>
    <row r="54" spans="1:6" x14ac:dyDescent="0.3">
      <c r="A54" s="66" t="s">
        <v>109</v>
      </c>
      <c r="B54" s="67">
        <v>963456789</v>
      </c>
      <c r="C54" s="66" t="s">
        <v>315</v>
      </c>
      <c r="D54" s="68" t="s">
        <v>473</v>
      </c>
      <c r="E54" s="66" t="s">
        <v>473</v>
      </c>
      <c r="F54" s="70" t="s">
        <v>541</v>
      </c>
    </row>
    <row r="55" spans="1:6" x14ac:dyDescent="0.3">
      <c r="A55" s="66" t="s">
        <v>110</v>
      </c>
      <c r="B55" s="67">
        <v>964567890</v>
      </c>
      <c r="C55" s="66" t="s">
        <v>316</v>
      </c>
      <c r="D55" s="68" t="s">
        <v>474</v>
      </c>
      <c r="E55" s="66" t="s">
        <v>468</v>
      </c>
      <c r="F55" s="70" t="s">
        <v>542</v>
      </c>
    </row>
    <row r="56" spans="1:6" x14ac:dyDescent="0.3">
      <c r="A56" s="66" t="s">
        <v>111</v>
      </c>
      <c r="B56" s="67">
        <v>965678901</v>
      </c>
      <c r="C56" s="66" t="s">
        <v>317</v>
      </c>
      <c r="D56" s="68" t="s">
        <v>475</v>
      </c>
      <c r="E56" s="66" t="s">
        <v>475</v>
      </c>
      <c r="F56" s="70" t="s">
        <v>543</v>
      </c>
    </row>
    <row r="57" spans="1:6" x14ac:dyDescent="0.3">
      <c r="A57" s="66" t="s">
        <v>112</v>
      </c>
      <c r="B57" s="67">
        <v>966789012</v>
      </c>
      <c r="C57" s="66" t="s">
        <v>318</v>
      </c>
      <c r="D57" s="68" t="s">
        <v>465</v>
      </c>
      <c r="E57" s="66" t="s">
        <v>465</v>
      </c>
      <c r="F57" s="70" t="s">
        <v>544</v>
      </c>
    </row>
    <row r="58" spans="1:6" x14ac:dyDescent="0.3">
      <c r="A58" s="66" t="s">
        <v>113</v>
      </c>
      <c r="B58" s="67">
        <v>967890123</v>
      </c>
      <c r="C58" s="66" t="s">
        <v>319</v>
      </c>
      <c r="D58" s="68" t="s">
        <v>466</v>
      </c>
      <c r="E58" s="66" t="s">
        <v>466</v>
      </c>
      <c r="F58" s="70" t="s">
        <v>545</v>
      </c>
    </row>
    <row r="59" spans="1:6" x14ac:dyDescent="0.3">
      <c r="A59" s="66" t="s">
        <v>114</v>
      </c>
      <c r="B59" s="67">
        <v>968901234</v>
      </c>
      <c r="C59" s="66" t="s">
        <v>320</v>
      </c>
      <c r="D59" s="68" t="s">
        <v>483</v>
      </c>
      <c r="E59" s="66" t="s">
        <v>479</v>
      </c>
      <c r="F59" s="70" t="s">
        <v>546</v>
      </c>
    </row>
    <row r="60" spans="1:6" x14ac:dyDescent="0.3">
      <c r="A60" s="66" t="s">
        <v>115</v>
      </c>
      <c r="B60" s="67">
        <v>969012345</v>
      </c>
      <c r="C60" s="66" t="s">
        <v>321</v>
      </c>
      <c r="D60" s="68" t="s">
        <v>484</v>
      </c>
      <c r="E60" s="66" t="s">
        <v>467</v>
      </c>
      <c r="F60" s="70" t="s">
        <v>547</v>
      </c>
    </row>
    <row r="61" spans="1:6" x14ac:dyDescent="0.3">
      <c r="A61" s="66" t="s">
        <v>116</v>
      </c>
      <c r="B61" s="67">
        <v>970123456</v>
      </c>
      <c r="C61" s="66" t="s">
        <v>322</v>
      </c>
      <c r="D61" s="68" t="s">
        <v>485</v>
      </c>
      <c r="E61" s="66" t="s">
        <v>470</v>
      </c>
      <c r="F61" s="70" t="s">
        <v>548</v>
      </c>
    </row>
    <row r="62" spans="1:6" x14ac:dyDescent="0.3">
      <c r="A62" s="66" t="s">
        <v>117</v>
      </c>
      <c r="B62" s="67">
        <v>971234567</v>
      </c>
      <c r="C62" s="66" t="s">
        <v>323</v>
      </c>
      <c r="D62" s="68" t="s">
        <v>486</v>
      </c>
      <c r="E62" s="66" t="s">
        <v>470</v>
      </c>
      <c r="F62" s="70" t="s">
        <v>549</v>
      </c>
    </row>
    <row r="63" spans="1:6" x14ac:dyDescent="0.3">
      <c r="A63" s="66" t="s">
        <v>118</v>
      </c>
      <c r="B63" s="67">
        <v>972345678</v>
      </c>
      <c r="C63" s="66" t="s">
        <v>324</v>
      </c>
      <c r="D63" s="68" t="s">
        <v>464</v>
      </c>
      <c r="E63" s="66" t="s">
        <v>470</v>
      </c>
      <c r="F63" s="70" t="s">
        <v>550</v>
      </c>
    </row>
    <row r="64" spans="1:6" x14ac:dyDescent="0.3">
      <c r="A64" s="66" t="s">
        <v>119</v>
      </c>
      <c r="B64" s="67">
        <v>973456789</v>
      </c>
      <c r="C64" s="66" t="s">
        <v>325</v>
      </c>
      <c r="D64" s="68" t="s">
        <v>468</v>
      </c>
      <c r="E64" s="66" t="s">
        <v>468</v>
      </c>
      <c r="F64" s="70" t="s">
        <v>551</v>
      </c>
    </row>
    <row r="65" spans="1:6" x14ac:dyDescent="0.3">
      <c r="A65" s="66" t="s">
        <v>120</v>
      </c>
      <c r="B65" s="67">
        <v>974567890</v>
      </c>
      <c r="C65" s="66" t="s">
        <v>326</v>
      </c>
      <c r="D65" s="68" t="s">
        <v>467</v>
      </c>
      <c r="E65" s="66" t="s">
        <v>467</v>
      </c>
      <c r="F65" s="70" t="s">
        <v>552</v>
      </c>
    </row>
    <row r="66" spans="1:6" x14ac:dyDescent="0.3">
      <c r="A66" s="66" t="s">
        <v>121</v>
      </c>
      <c r="B66" s="67">
        <v>975678901</v>
      </c>
      <c r="C66" s="66" t="s">
        <v>327</v>
      </c>
      <c r="D66" s="68" t="s">
        <v>469</v>
      </c>
      <c r="E66" s="66" t="s">
        <v>469</v>
      </c>
      <c r="F66" s="70" t="s">
        <v>553</v>
      </c>
    </row>
    <row r="67" spans="1:6" x14ac:dyDescent="0.3">
      <c r="A67" s="66" t="s">
        <v>122</v>
      </c>
      <c r="B67" s="67">
        <v>976789012</v>
      </c>
      <c r="C67" s="66" t="s">
        <v>328</v>
      </c>
      <c r="D67" s="68" t="s">
        <v>487</v>
      </c>
      <c r="E67" s="66" t="s">
        <v>487</v>
      </c>
      <c r="F67" s="70" t="s">
        <v>554</v>
      </c>
    </row>
    <row r="68" spans="1:6" x14ac:dyDescent="0.3">
      <c r="A68" s="66" t="s">
        <v>123</v>
      </c>
      <c r="B68" s="67">
        <v>977890123</v>
      </c>
      <c r="C68" s="66" t="s">
        <v>329</v>
      </c>
      <c r="D68" s="68" t="s">
        <v>488</v>
      </c>
      <c r="E68" s="66" t="s">
        <v>482</v>
      </c>
      <c r="F68" s="70" t="s">
        <v>555</v>
      </c>
    </row>
    <row r="69" spans="1:6" x14ac:dyDescent="0.3">
      <c r="A69" s="66" t="s">
        <v>124</v>
      </c>
      <c r="B69" s="67">
        <v>978901234</v>
      </c>
      <c r="C69" s="66" t="s">
        <v>330</v>
      </c>
      <c r="D69" s="68" t="s">
        <v>489</v>
      </c>
      <c r="E69" s="66" t="s">
        <v>478</v>
      </c>
      <c r="F69" s="70" t="s">
        <v>556</v>
      </c>
    </row>
    <row r="70" spans="1:6" x14ac:dyDescent="0.3">
      <c r="A70" s="66" t="s">
        <v>125</v>
      </c>
      <c r="B70" s="67">
        <v>979012345</v>
      </c>
      <c r="C70" s="66" t="s">
        <v>331</v>
      </c>
      <c r="D70" s="68" t="s">
        <v>470</v>
      </c>
      <c r="E70" s="66" t="s">
        <v>470</v>
      </c>
      <c r="F70" s="70" t="s">
        <v>557</v>
      </c>
    </row>
    <row r="71" spans="1:6" x14ac:dyDescent="0.3">
      <c r="A71" s="66" t="s">
        <v>126</v>
      </c>
      <c r="B71" s="67">
        <v>980123456</v>
      </c>
      <c r="C71" s="66" t="s">
        <v>332</v>
      </c>
      <c r="D71" s="68" t="s">
        <v>471</v>
      </c>
      <c r="E71" s="66" t="s">
        <v>471</v>
      </c>
      <c r="F71" s="70" t="s">
        <v>558</v>
      </c>
    </row>
    <row r="72" spans="1:6" x14ac:dyDescent="0.3">
      <c r="A72" s="66" t="s">
        <v>127</v>
      </c>
      <c r="B72" s="67">
        <v>981234567</v>
      </c>
      <c r="C72" s="66" t="s">
        <v>333</v>
      </c>
      <c r="D72" s="68" t="s">
        <v>472</v>
      </c>
      <c r="E72" s="66" t="s">
        <v>472</v>
      </c>
      <c r="F72" s="70" t="s">
        <v>559</v>
      </c>
    </row>
    <row r="73" spans="1:6" x14ac:dyDescent="0.3">
      <c r="A73" s="66" t="s">
        <v>128</v>
      </c>
      <c r="B73" s="67">
        <v>982345678</v>
      </c>
      <c r="C73" s="66" t="s">
        <v>334</v>
      </c>
      <c r="D73" s="68" t="s">
        <v>473</v>
      </c>
      <c r="E73" s="66" t="s">
        <v>473</v>
      </c>
      <c r="F73" s="70" t="s">
        <v>560</v>
      </c>
    </row>
    <row r="74" spans="1:6" x14ac:dyDescent="0.3">
      <c r="A74" s="66" t="s">
        <v>129</v>
      </c>
      <c r="B74" s="67">
        <v>983456789</v>
      </c>
      <c r="C74" s="66" t="s">
        <v>335</v>
      </c>
      <c r="D74" s="68" t="s">
        <v>474</v>
      </c>
      <c r="E74" s="66" t="s">
        <v>468</v>
      </c>
      <c r="F74" s="70" t="s">
        <v>561</v>
      </c>
    </row>
    <row r="75" spans="1:6" x14ac:dyDescent="0.3">
      <c r="A75" s="66" t="s">
        <v>130</v>
      </c>
      <c r="B75" s="67">
        <v>984567890</v>
      </c>
      <c r="C75" s="66" t="s">
        <v>336</v>
      </c>
      <c r="D75" s="68" t="s">
        <v>475</v>
      </c>
      <c r="E75" s="66" t="s">
        <v>475</v>
      </c>
      <c r="F75" s="70" t="s">
        <v>562</v>
      </c>
    </row>
    <row r="76" spans="1:6" x14ac:dyDescent="0.3">
      <c r="A76" s="66" t="s">
        <v>131</v>
      </c>
      <c r="B76" s="67">
        <v>985678901</v>
      </c>
      <c r="C76" s="66" t="s">
        <v>337</v>
      </c>
      <c r="D76" s="68" t="s">
        <v>465</v>
      </c>
      <c r="E76" s="66" t="s">
        <v>465</v>
      </c>
      <c r="F76" s="70" t="s">
        <v>563</v>
      </c>
    </row>
    <row r="77" spans="1:6" x14ac:dyDescent="0.3">
      <c r="A77" s="66" t="s">
        <v>132</v>
      </c>
      <c r="B77" s="67">
        <v>986789012</v>
      </c>
      <c r="C77" s="66" t="s">
        <v>338</v>
      </c>
      <c r="D77" s="68" t="s">
        <v>466</v>
      </c>
      <c r="E77" s="66" t="s">
        <v>466</v>
      </c>
      <c r="F77" s="70" t="s">
        <v>564</v>
      </c>
    </row>
    <row r="78" spans="1:6" x14ac:dyDescent="0.3">
      <c r="A78" s="66" t="s">
        <v>133</v>
      </c>
      <c r="B78" s="67">
        <v>987890123</v>
      </c>
      <c r="C78" s="66" t="s">
        <v>339</v>
      </c>
      <c r="D78" s="68" t="s">
        <v>477</v>
      </c>
      <c r="E78" s="66" t="s">
        <v>477</v>
      </c>
      <c r="F78" s="70" t="s">
        <v>565</v>
      </c>
    </row>
    <row r="79" spans="1:6" x14ac:dyDescent="0.3">
      <c r="A79" s="66" t="s">
        <v>134</v>
      </c>
      <c r="B79" s="67">
        <v>988901234</v>
      </c>
      <c r="C79" s="66" t="s">
        <v>340</v>
      </c>
      <c r="D79" s="68" t="s">
        <v>478</v>
      </c>
      <c r="E79" s="66" t="s">
        <v>478</v>
      </c>
      <c r="F79" s="70" t="s">
        <v>566</v>
      </c>
    </row>
    <row r="80" spans="1:6" x14ac:dyDescent="0.3">
      <c r="A80" s="66" t="s">
        <v>135</v>
      </c>
      <c r="B80" s="67">
        <v>989012345</v>
      </c>
      <c r="C80" s="66" t="s">
        <v>341</v>
      </c>
      <c r="D80" s="68" t="s">
        <v>479</v>
      </c>
      <c r="E80" s="66" t="s">
        <v>479</v>
      </c>
      <c r="F80" s="70" t="s">
        <v>567</v>
      </c>
    </row>
    <row r="81" spans="1:6" x14ac:dyDescent="0.3">
      <c r="A81" s="66" t="s">
        <v>136</v>
      </c>
      <c r="B81" s="67">
        <v>990123456</v>
      </c>
      <c r="C81" s="66" t="s">
        <v>342</v>
      </c>
      <c r="D81" s="68" t="s">
        <v>480</v>
      </c>
      <c r="E81" s="66" t="s">
        <v>480</v>
      </c>
      <c r="F81" s="70" t="s">
        <v>568</v>
      </c>
    </row>
    <row r="82" spans="1:6" x14ac:dyDescent="0.3">
      <c r="A82" s="66" t="s">
        <v>137</v>
      </c>
      <c r="B82" s="67">
        <v>991234567</v>
      </c>
      <c r="C82" s="66" t="s">
        <v>343</v>
      </c>
      <c r="D82" s="68" t="s">
        <v>481</v>
      </c>
      <c r="E82" s="66" t="s">
        <v>481</v>
      </c>
      <c r="F82" s="70" t="s">
        <v>569</v>
      </c>
    </row>
    <row r="83" spans="1:6" x14ac:dyDescent="0.3">
      <c r="A83" s="66" t="s">
        <v>138</v>
      </c>
      <c r="B83" s="67">
        <v>992345678</v>
      </c>
      <c r="C83" s="66" t="s">
        <v>344</v>
      </c>
      <c r="D83" s="68" t="s">
        <v>482</v>
      </c>
      <c r="E83" s="66" t="s">
        <v>482</v>
      </c>
      <c r="F83" s="70" t="s">
        <v>570</v>
      </c>
    </row>
    <row r="84" spans="1:6" x14ac:dyDescent="0.3">
      <c r="A84" s="66" t="s">
        <v>139</v>
      </c>
      <c r="B84" s="67">
        <v>993456789</v>
      </c>
      <c r="C84" s="66" t="s">
        <v>345</v>
      </c>
      <c r="D84" s="68" t="s">
        <v>467</v>
      </c>
      <c r="E84" s="66" t="s">
        <v>467</v>
      </c>
      <c r="F84" s="70" t="s">
        <v>571</v>
      </c>
    </row>
    <row r="85" spans="1:6" x14ac:dyDescent="0.3">
      <c r="A85" s="66" t="s">
        <v>140</v>
      </c>
      <c r="B85" s="67">
        <v>994567890</v>
      </c>
      <c r="C85" s="66" t="s">
        <v>346</v>
      </c>
      <c r="D85" s="68" t="s">
        <v>468</v>
      </c>
      <c r="E85" s="66" t="s">
        <v>468</v>
      </c>
      <c r="F85" s="70" t="s">
        <v>572</v>
      </c>
    </row>
    <row r="86" spans="1:6" x14ac:dyDescent="0.3">
      <c r="A86" s="66" t="s">
        <v>141</v>
      </c>
      <c r="B86" s="67">
        <v>995678901</v>
      </c>
      <c r="C86" s="66" t="s">
        <v>347</v>
      </c>
      <c r="D86" s="68" t="s">
        <v>469</v>
      </c>
      <c r="E86" s="66" t="s">
        <v>469</v>
      </c>
      <c r="F86" s="70" t="s">
        <v>573</v>
      </c>
    </row>
    <row r="87" spans="1:6" x14ac:dyDescent="0.3">
      <c r="A87" s="66" t="s">
        <v>142</v>
      </c>
      <c r="B87" s="67">
        <v>996789012</v>
      </c>
      <c r="C87" s="66" t="s">
        <v>348</v>
      </c>
      <c r="D87" s="68" t="s">
        <v>470</v>
      </c>
      <c r="E87" s="66" t="s">
        <v>470</v>
      </c>
      <c r="F87" s="70" t="s">
        <v>574</v>
      </c>
    </row>
    <row r="88" spans="1:6" x14ac:dyDescent="0.3">
      <c r="A88" s="66" t="s">
        <v>143</v>
      </c>
      <c r="B88" s="67">
        <v>997890123</v>
      </c>
      <c r="C88" s="66" t="s">
        <v>349</v>
      </c>
      <c r="D88" s="68" t="s">
        <v>471</v>
      </c>
      <c r="E88" s="66" t="s">
        <v>471</v>
      </c>
      <c r="F88" s="70" t="s">
        <v>575</v>
      </c>
    </row>
    <row r="89" spans="1:6" x14ac:dyDescent="0.3">
      <c r="A89" s="66" t="s">
        <v>144</v>
      </c>
      <c r="B89" s="67">
        <v>998901234</v>
      </c>
      <c r="C89" s="66" t="s">
        <v>350</v>
      </c>
      <c r="D89" s="68" t="s">
        <v>472</v>
      </c>
      <c r="E89" s="66" t="s">
        <v>472</v>
      </c>
      <c r="F89" s="70" t="s">
        <v>576</v>
      </c>
    </row>
    <row r="90" spans="1:6" x14ac:dyDescent="0.3">
      <c r="A90" s="66" t="s">
        <v>145</v>
      </c>
      <c r="B90" s="67">
        <v>999012345</v>
      </c>
      <c r="C90" s="66" t="s">
        <v>351</v>
      </c>
      <c r="D90" s="68" t="s">
        <v>473</v>
      </c>
      <c r="E90" s="66" t="s">
        <v>473</v>
      </c>
      <c r="F90" s="70" t="s">
        <v>577</v>
      </c>
    </row>
    <row r="91" spans="1:6" x14ac:dyDescent="0.3">
      <c r="A91" s="66" t="s">
        <v>146</v>
      </c>
      <c r="B91" s="67">
        <v>910123456</v>
      </c>
      <c r="C91" s="66" t="s">
        <v>352</v>
      </c>
      <c r="D91" s="68" t="s">
        <v>474</v>
      </c>
      <c r="E91" s="66" t="s">
        <v>468</v>
      </c>
      <c r="F91" s="70" t="s">
        <v>578</v>
      </c>
    </row>
    <row r="92" spans="1:6" x14ac:dyDescent="0.3">
      <c r="A92" s="66" t="s">
        <v>147</v>
      </c>
      <c r="B92" s="67">
        <v>911234567</v>
      </c>
      <c r="C92" s="66" t="s">
        <v>353</v>
      </c>
      <c r="D92" s="68" t="s">
        <v>475</v>
      </c>
      <c r="E92" s="66" t="s">
        <v>475</v>
      </c>
      <c r="F92" s="70" t="s">
        <v>579</v>
      </c>
    </row>
    <row r="93" spans="1:6" x14ac:dyDescent="0.3">
      <c r="A93" s="66" t="s">
        <v>148</v>
      </c>
      <c r="B93" s="67">
        <v>912345678</v>
      </c>
      <c r="C93" s="66" t="s">
        <v>354</v>
      </c>
      <c r="D93" s="68" t="s">
        <v>465</v>
      </c>
      <c r="E93" s="66" t="s">
        <v>465</v>
      </c>
      <c r="F93" s="70" t="s">
        <v>580</v>
      </c>
    </row>
    <row r="94" spans="1:6" x14ac:dyDescent="0.3">
      <c r="A94" s="66" t="s">
        <v>149</v>
      </c>
      <c r="B94" s="67">
        <v>913456789</v>
      </c>
      <c r="C94" s="66" t="s">
        <v>355</v>
      </c>
      <c r="D94" s="68" t="s">
        <v>466</v>
      </c>
      <c r="E94" s="66" t="s">
        <v>466</v>
      </c>
      <c r="F94" s="70" t="s">
        <v>581</v>
      </c>
    </row>
    <row r="95" spans="1:6" x14ac:dyDescent="0.3">
      <c r="A95" s="66" t="s">
        <v>150</v>
      </c>
      <c r="B95" s="67">
        <v>914567890</v>
      </c>
      <c r="C95" s="66" t="s">
        <v>356</v>
      </c>
      <c r="D95" s="68" t="s">
        <v>483</v>
      </c>
      <c r="E95" s="66" t="s">
        <v>479</v>
      </c>
      <c r="F95" s="70" t="s">
        <v>582</v>
      </c>
    </row>
    <row r="96" spans="1:6" x14ac:dyDescent="0.3">
      <c r="A96" s="66" t="s">
        <v>151</v>
      </c>
      <c r="B96" s="67">
        <v>915678901</v>
      </c>
      <c r="C96" s="66" t="s">
        <v>357</v>
      </c>
      <c r="D96" s="68" t="s">
        <v>484</v>
      </c>
      <c r="E96" s="66" t="s">
        <v>467</v>
      </c>
      <c r="F96" s="70" t="s">
        <v>583</v>
      </c>
    </row>
    <row r="97" spans="1:6" x14ac:dyDescent="0.3">
      <c r="A97" s="66" t="s">
        <v>152</v>
      </c>
      <c r="B97" s="67">
        <v>916789012</v>
      </c>
      <c r="C97" s="66" t="s">
        <v>358</v>
      </c>
      <c r="D97" s="68" t="s">
        <v>485</v>
      </c>
      <c r="E97" s="66" t="s">
        <v>470</v>
      </c>
      <c r="F97" s="70" t="s">
        <v>584</v>
      </c>
    </row>
    <row r="98" spans="1:6" x14ac:dyDescent="0.3">
      <c r="A98" s="66" t="s">
        <v>153</v>
      </c>
      <c r="B98" s="67">
        <v>917890123</v>
      </c>
      <c r="C98" s="66" t="s">
        <v>359</v>
      </c>
      <c r="D98" s="68" t="s">
        <v>486</v>
      </c>
      <c r="E98" s="66" t="s">
        <v>470</v>
      </c>
      <c r="F98" s="70" t="s">
        <v>585</v>
      </c>
    </row>
    <row r="99" spans="1:6" x14ac:dyDescent="0.3">
      <c r="A99" s="66" t="s">
        <v>154</v>
      </c>
      <c r="B99" s="67">
        <v>918901234</v>
      </c>
      <c r="C99" s="66" t="s">
        <v>360</v>
      </c>
      <c r="D99" s="68" t="s">
        <v>464</v>
      </c>
      <c r="E99" s="66" t="s">
        <v>470</v>
      </c>
      <c r="F99" s="70" t="s">
        <v>586</v>
      </c>
    </row>
    <row r="100" spans="1:6" x14ac:dyDescent="0.3">
      <c r="A100" s="66" t="s">
        <v>155</v>
      </c>
      <c r="B100" s="67">
        <v>919012345</v>
      </c>
      <c r="C100" s="66" t="s">
        <v>361</v>
      </c>
      <c r="D100" s="68" t="s">
        <v>468</v>
      </c>
      <c r="E100" s="66" t="s">
        <v>468</v>
      </c>
      <c r="F100" s="70" t="s">
        <v>587</v>
      </c>
    </row>
    <row r="101" spans="1:6" x14ac:dyDescent="0.3">
      <c r="A101" s="66" t="s">
        <v>156</v>
      </c>
      <c r="B101" s="67">
        <v>920123456</v>
      </c>
      <c r="C101" s="66" t="s">
        <v>362</v>
      </c>
      <c r="D101" s="68" t="s">
        <v>467</v>
      </c>
      <c r="E101" s="66" t="s">
        <v>467</v>
      </c>
      <c r="F101" s="70" t="s">
        <v>588</v>
      </c>
    </row>
    <row r="102" spans="1:6" x14ac:dyDescent="0.3">
      <c r="A102" s="66" t="s">
        <v>157</v>
      </c>
      <c r="B102" s="67">
        <v>921234567</v>
      </c>
      <c r="C102" s="66" t="s">
        <v>363</v>
      </c>
      <c r="D102" s="68" t="s">
        <v>469</v>
      </c>
      <c r="E102" s="66" t="s">
        <v>469</v>
      </c>
      <c r="F102" s="70" t="s">
        <v>589</v>
      </c>
    </row>
    <row r="103" spans="1:6" x14ac:dyDescent="0.3">
      <c r="A103" s="66" t="s">
        <v>158</v>
      </c>
      <c r="B103" s="67">
        <v>922345678</v>
      </c>
      <c r="C103" s="66" t="s">
        <v>364</v>
      </c>
      <c r="D103" s="68" t="s">
        <v>487</v>
      </c>
      <c r="E103" s="66" t="s">
        <v>487</v>
      </c>
      <c r="F103" s="70" t="s">
        <v>590</v>
      </c>
    </row>
    <row r="104" spans="1:6" x14ac:dyDescent="0.3">
      <c r="A104" s="66" t="s">
        <v>159</v>
      </c>
      <c r="B104" s="67">
        <v>923456789</v>
      </c>
      <c r="C104" s="66" t="s">
        <v>365</v>
      </c>
      <c r="D104" s="68" t="s">
        <v>488</v>
      </c>
      <c r="E104" s="66" t="s">
        <v>482</v>
      </c>
      <c r="F104" s="70" t="s">
        <v>591</v>
      </c>
    </row>
    <row r="105" spans="1:6" x14ac:dyDescent="0.3">
      <c r="A105" s="66" t="s">
        <v>160</v>
      </c>
      <c r="B105" s="67">
        <v>924567890</v>
      </c>
      <c r="C105" s="66" t="s">
        <v>366</v>
      </c>
      <c r="D105" s="68" t="s">
        <v>489</v>
      </c>
      <c r="E105" s="66" t="s">
        <v>478</v>
      </c>
      <c r="F105" s="70" t="s">
        <v>592</v>
      </c>
    </row>
    <row r="106" spans="1:6" x14ac:dyDescent="0.3">
      <c r="A106" s="66" t="s">
        <v>161</v>
      </c>
      <c r="B106" s="67">
        <v>925678901</v>
      </c>
      <c r="C106" s="66" t="s">
        <v>367</v>
      </c>
      <c r="D106" s="68" t="s">
        <v>470</v>
      </c>
      <c r="E106" s="66" t="s">
        <v>470</v>
      </c>
      <c r="F106" s="70" t="s">
        <v>593</v>
      </c>
    </row>
    <row r="107" spans="1:6" x14ac:dyDescent="0.3">
      <c r="A107" s="66" t="s">
        <v>162</v>
      </c>
      <c r="B107" s="67">
        <v>926789012</v>
      </c>
      <c r="C107" s="66" t="s">
        <v>368</v>
      </c>
      <c r="D107" s="68" t="s">
        <v>471</v>
      </c>
      <c r="E107" s="66" t="s">
        <v>471</v>
      </c>
      <c r="F107" s="70" t="s">
        <v>594</v>
      </c>
    </row>
    <row r="108" spans="1:6" x14ac:dyDescent="0.3">
      <c r="A108" s="66" t="s">
        <v>163</v>
      </c>
      <c r="B108" s="67">
        <v>927890123</v>
      </c>
      <c r="C108" s="66" t="s">
        <v>369</v>
      </c>
      <c r="D108" s="68" t="s">
        <v>472</v>
      </c>
      <c r="E108" s="66" t="s">
        <v>472</v>
      </c>
      <c r="F108" s="70" t="s">
        <v>595</v>
      </c>
    </row>
    <row r="109" spans="1:6" x14ac:dyDescent="0.3">
      <c r="A109" s="66" t="s">
        <v>164</v>
      </c>
      <c r="B109" s="67">
        <v>928901234</v>
      </c>
      <c r="C109" s="66" t="s">
        <v>370</v>
      </c>
      <c r="D109" s="68" t="s">
        <v>473</v>
      </c>
      <c r="E109" s="66" t="s">
        <v>473</v>
      </c>
      <c r="F109" s="70" t="s">
        <v>596</v>
      </c>
    </row>
    <row r="110" spans="1:6" x14ac:dyDescent="0.3">
      <c r="A110" s="66" t="s">
        <v>165</v>
      </c>
      <c r="B110" s="67">
        <v>929012345</v>
      </c>
      <c r="C110" s="66" t="s">
        <v>371</v>
      </c>
      <c r="D110" s="68" t="s">
        <v>474</v>
      </c>
      <c r="E110" s="66" t="s">
        <v>468</v>
      </c>
      <c r="F110" s="70" t="s">
        <v>597</v>
      </c>
    </row>
    <row r="111" spans="1:6" x14ac:dyDescent="0.3">
      <c r="A111" s="66" t="s">
        <v>166</v>
      </c>
      <c r="B111" s="67">
        <v>930123456</v>
      </c>
      <c r="C111" s="66" t="s">
        <v>372</v>
      </c>
      <c r="D111" s="68" t="s">
        <v>475</v>
      </c>
      <c r="E111" s="66" t="s">
        <v>475</v>
      </c>
      <c r="F111" s="70" t="s">
        <v>598</v>
      </c>
    </row>
    <row r="112" spans="1:6" x14ac:dyDescent="0.3">
      <c r="A112" s="66" t="s">
        <v>167</v>
      </c>
      <c r="B112" s="67">
        <v>931234567</v>
      </c>
      <c r="C112" s="66" t="s">
        <v>373</v>
      </c>
      <c r="D112" s="68" t="s">
        <v>465</v>
      </c>
      <c r="E112" s="66" t="s">
        <v>465</v>
      </c>
      <c r="F112" s="70" t="s">
        <v>599</v>
      </c>
    </row>
    <row r="113" spans="1:6" x14ac:dyDescent="0.3">
      <c r="A113" s="66" t="s">
        <v>168</v>
      </c>
      <c r="B113" s="67">
        <v>932345678</v>
      </c>
      <c r="C113" s="66" t="s">
        <v>374</v>
      </c>
      <c r="D113" s="68" t="s">
        <v>466</v>
      </c>
      <c r="E113" s="66" t="s">
        <v>466</v>
      </c>
      <c r="F113" s="70" t="s">
        <v>600</v>
      </c>
    </row>
    <row r="114" spans="1:6" x14ac:dyDescent="0.3">
      <c r="A114" s="66" t="s">
        <v>169</v>
      </c>
      <c r="B114" s="67">
        <v>933456789</v>
      </c>
      <c r="C114" s="66" t="s">
        <v>375</v>
      </c>
      <c r="D114" s="68" t="s">
        <v>477</v>
      </c>
      <c r="E114" s="66" t="s">
        <v>477</v>
      </c>
      <c r="F114" s="70" t="s">
        <v>601</v>
      </c>
    </row>
    <row r="115" spans="1:6" x14ac:dyDescent="0.3">
      <c r="A115" s="66" t="s">
        <v>170</v>
      </c>
      <c r="B115" s="67">
        <v>934567890</v>
      </c>
      <c r="C115" s="66" t="s">
        <v>376</v>
      </c>
      <c r="D115" s="68" t="s">
        <v>478</v>
      </c>
      <c r="E115" s="66" t="s">
        <v>478</v>
      </c>
      <c r="F115" s="70" t="s">
        <v>602</v>
      </c>
    </row>
    <row r="116" spans="1:6" x14ac:dyDescent="0.3">
      <c r="A116" s="66" t="s">
        <v>171</v>
      </c>
      <c r="B116" s="67">
        <v>935678901</v>
      </c>
      <c r="C116" s="66" t="s">
        <v>377</v>
      </c>
      <c r="D116" s="68" t="s">
        <v>479</v>
      </c>
      <c r="E116" s="66" t="s">
        <v>479</v>
      </c>
      <c r="F116" s="70" t="s">
        <v>603</v>
      </c>
    </row>
    <row r="117" spans="1:6" x14ac:dyDescent="0.3">
      <c r="A117" s="66" t="s">
        <v>172</v>
      </c>
      <c r="B117" s="67">
        <v>936789012</v>
      </c>
      <c r="C117" s="66" t="s">
        <v>378</v>
      </c>
      <c r="D117" s="68" t="s">
        <v>480</v>
      </c>
      <c r="E117" s="66" t="s">
        <v>480</v>
      </c>
      <c r="F117" s="70" t="s">
        <v>604</v>
      </c>
    </row>
    <row r="118" spans="1:6" x14ac:dyDescent="0.3">
      <c r="A118" s="66" t="s">
        <v>173</v>
      </c>
      <c r="B118" s="67">
        <v>937890123</v>
      </c>
      <c r="C118" s="66" t="s">
        <v>379</v>
      </c>
      <c r="D118" s="68" t="s">
        <v>481</v>
      </c>
      <c r="E118" s="66" t="s">
        <v>481</v>
      </c>
      <c r="F118" s="70" t="s">
        <v>605</v>
      </c>
    </row>
    <row r="119" spans="1:6" x14ac:dyDescent="0.3">
      <c r="A119" s="66" t="s">
        <v>174</v>
      </c>
      <c r="B119" s="67">
        <v>938901234</v>
      </c>
      <c r="C119" s="66" t="s">
        <v>380</v>
      </c>
      <c r="D119" s="68" t="s">
        <v>482</v>
      </c>
      <c r="E119" s="66" t="s">
        <v>482</v>
      </c>
      <c r="F119" s="70" t="s">
        <v>606</v>
      </c>
    </row>
    <row r="120" spans="1:6" x14ac:dyDescent="0.3">
      <c r="A120" s="66" t="s">
        <v>175</v>
      </c>
      <c r="B120" s="67">
        <v>939012345</v>
      </c>
      <c r="C120" s="66" t="s">
        <v>381</v>
      </c>
      <c r="D120" s="68" t="s">
        <v>467</v>
      </c>
      <c r="E120" s="66" t="s">
        <v>467</v>
      </c>
      <c r="F120" s="70" t="s">
        <v>607</v>
      </c>
    </row>
    <row r="121" spans="1:6" x14ac:dyDescent="0.3">
      <c r="A121" s="66" t="s">
        <v>176</v>
      </c>
      <c r="B121" s="67">
        <v>940123456</v>
      </c>
      <c r="C121" s="66" t="s">
        <v>382</v>
      </c>
      <c r="D121" s="68" t="s">
        <v>468</v>
      </c>
      <c r="E121" s="66" t="s">
        <v>468</v>
      </c>
      <c r="F121" s="70" t="s">
        <v>608</v>
      </c>
    </row>
    <row r="122" spans="1:6" x14ac:dyDescent="0.3">
      <c r="A122" s="66" t="s">
        <v>177</v>
      </c>
      <c r="B122" s="67">
        <v>941234567</v>
      </c>
      <c r="C122" s="66" t="s">
        <v>383</v>
      </c>
      <c r="D122" s="68" t="s">
        <v>469</v>
      </c>
      <c r="E122" s="66" t="s">
        <v>469</v>
      </c>
      <c r="F122" s="70" t="s">
        <v>609</v>
      </c>
    </row>
    <row r="123" spans="1:6" x14ac:dyDescent="0.3">
      <c r="A123" s="66" t="s">
        <v>178</v>
      </c>
      <c r="B123" s="67">
        <v>942345678</v>
      </c>
      <c r="C123" s="66" t="s">
        <v>384</v>
      </c>
      <c r="D123" s="68" t="s">
        <v>470</v>
      </c>
      <c r="E123" s="66" t="s">
        <v>470</v>
      </c>
      <c r="F123" s="70" t="s">
        <v>610</v>
      </c>
    </row>
    <row r="124" spans="1:6" x14ac:dyDescent="0.3">
      <c r="A124" s="66" t="s">
        <v>179</v>
      </c>
      <c r="B124" s="67">
        <v>943456789</v>
      </c>
      <c r="C124" s="66" t="s">
        <v>385</v>
      </c>
      <c r="D124" s="68" t="s">
        <v>471</v>
      </c>
      <c r="E124" s="66" t="s">
        <v>471</v>
      </c>
      <c r="F124" s="70" t="s">
        <v>611</v>
      </c>
    </row>
    <row r="125" spans="1:6" x14ac:dyDescent="0.3">
      <c r="A125" s="66" t="s">
        <v>180</v>
      </c>
      <c r="B125" s="67">
        <v>944567890</v>
      </c>
      <c r="C125" s="66" t="s">
        <v>386</v>
      </c>
      <c r="D125" s="68" t="s">
        <v>472</v>
      </c>
      <c r="E125" s="66" t="s">
        <v>472</v>
      </c>
      <c r="F125" s="70" t="s">
        <v>612</v>
      </c>
    </row>
    <row r="126" spans="1:6" x14ac:dyDescent="0.3">
      <c r="A126" s="66" t="s">
        <v>181</v>
      </c>
      <c r="B126" s="67">
        <v>945678901</v>
      </c>
      <c r="C126" s="66" t="s">
        <v>387</v>
      </c>
      <c r="D126" s="68" t="s">
        <v>473</v>
      </c>
      <c r="E126" s="66" t="s">
        <v>473</v>
      </c>
      <c r="F126" s="70" t="s">
        <v>613</v>
      </c>
    </row>
    <row r="127" spans="1:6" x14ac:dyDescent="0.3">
      <c r="A127" s="66" t="s">
        <v>182</v>
      </c>
      <c r="B127" s="67">
        <v>946789012</v>
      </c>
      <c r="C127" s="66" t="s">
        <v>388</v>
      </c>
      <c r="D127" s="68" t="s">
        <v>474</v>
      </c>
      <c r="E127" s="66" t="s">
        <v>468</v>
      </c>
      <c r="F127" s="70" t="s">
        <v>614</v>
      </c>
    </row>
    <row r="128" spans="1:6" x14ac:dyDescent="0.3">
      <c r="A128" s="66" t="s">
        <v>183</v>
      </c>
      <c r="B128" s="67">
        <v>947890123</v>
      </c>
      <c r="C128" s="66" t="s">
        <v>389</v>
      </c>
      <c r="D128" s="68" t="s">
        <v>475</v>
      </c>
      <c r="E128" s="66" t="s">
        <v>475</v>
      </c>
      <c r="F128" s="70" t="s">
        <v>615</v>
      </c>
    </row>
    <row r="129" spans="1:6" x14ac:dyDescent="0.3">
      <c r="A129" s="66" t="s">
        <v>184</v>
      </c>
      <c r="B129" s="67">
        <v>948901234</v>
      </c>
      <c r="C129" s="66" t="s">
        <v>390</v>
      </c>
      <c r="D129" s="68" t="s">
        <v>465</v>
      </c>
      <c r="E129" s="66" t="s">
        <v>465</v>
      </c>
      <c r="F129" s="70" t="s">
        <v>616</v>
      </c>
    </row>
    <row r="130" spans="1:6" x14ac:dyDescent="0.3">
      <c r="A130" s="66" t="s">
        <v>185</v>
      </c>
      <c r="B130" s="67">
        <v>949012345</v>
      </c>
      <c r="C130" s="66" t="s">
        <v>391</v>
      </c>
      <c r="D130" s="68" t="s">
        <v>466</v>
      </c>
      <c r="E130" s="66" t="s">
        <v>466</v>
      </c>
      <c r="F130" s="70" t="s">
        <v>617</v>
      </c>
    </row>
    <row r="131" spans="1:6" x14ac:dyDescent="0.3">
      <c r="A131" s="66" t="s">
        <v>186</v>
      </c>
      <c r="B131" s="67">
        <v>950123456</v>
      </c>
      <c r="C131" s="66" t="s">
        <v>392</v>
      </c>
      <c r="D131" s="68" t="s">
        <v>483</v>
      </c>
      <c r="E131" s="66" t="s">
        <v>479</v>
      </c>
      <c r="F131" s="70" t="s">
        <v>618</v>
      </c>
    </row>
    <row r="132" spans="1:6" x14ac:dyDescent="0.3">
      <c r="A132" s="66" t="s">
        <v>187</v>
      </c>
      <c r="B132" s="67">
        <v>951234567</v>
      </c>
      <c r="C132" s="66" t="s">
        <v>393</v>
      </c>
      <c r="D132" s="68" t="s">
        <v>484</v>
      </c>
      <c r="E132" s="66" t="s">
        <v>467</v>
      </c>
      <c r="F132" s="70" t="s">
        <v>619</v>
      </c>
    </row>
    <row r="133" spans="1:6" x14ac:dyDescent="0.3">
      <c r="A133" s="66" t="s">
        <v>188</v>
      </c>
      <c r="B133" s="67">
        <v>952345678</v>
      </c>
      <c r="C133" s="66" t="s">
        <v>394</v>
      </c>
      <c r="D133" s="68" t="s">
        <v>485</v>
      </c>
      <c r="E133" s="66" t="s">
        <v>470</v>
      </c>
      <c r="F133" s="70" t="s">
        <v>620</v>
      </c>
    </row>
    <row r="134" spans="1:6" x14ac:dyDescent="0.3">
      <c r="A134" s="66" t="s">
        <v>189</v>
      </c>
      <c r="B134" s="67">
        <v>953456789</v>
      </c>
      <c r="C134" s="66" t="s">
        <v>395</v>
      </c>
      <c r="D134" s="68" t="s">
        <v>486</v>
      </c>
      <c r="E134" s="66" t="s">
        <v>470</v>
      </c>
      <c r="F134" s="70" t="s">
        <v>621</v>
      </c>
    </row>
    <row r="135" spans="1:6" x14ac:dyDescent="0.3">
      <c r="A135" s="66" t="s">
        <v>190</v>
      </c>
      <c r="B135" s="67">
        <v>954567890</v>
      </c>
      <c r="C135" s="66" t="s">
        <v>396</v>
      </c>
      <c r="D135" s="68" t="s">
        <v>464</v>
      </c>
      <c r="E135" s="66" t="s">
        <v>470</v>
      </c>
      <c r="F135" s="70" t="s">
        <v>622</v>
      </c>
    </row>
    <row r="136" spans="1:6" x14ac:dyDescent="0.3">
      <c r="A136" s="66" t="s">
        <v>191</v>
      </c>
      <c r="B136" s="67">
        <v>955678901</v>
      </c>
      <c r="C136" s="66" t="s">
        <v>397</v>
      </c>
      <c r="D136" s="68" t="s">
        <v>468</v>
      </c>
      <c r="E136" s="66" t="s">
        <v>468</v>
      </c>
      <c r="F136" s="70" t="s">
        <v>623</v>
      </c>
    </row>
    <row r="137" spans="1:6" x14ac:dyDescent="0.3">
      <c r="A137" s="66" t="s">
        <v>192</v>
      </c>
      <c r="B137" s="67">
        <v>956789012</v>
      </c>
      <c r="C137" s="66" t="s">
        <v>398</v>
      </c>
      <c r="D137" s="68" t="s">
        <v>467</v>
      </c>
      <c r="E137" s="66" t="s">
        <v>467</v>
      </c>
      <c r="F137" s="70" t="s">
        <v>492</v>
      </c>
    </row>
    <row r="138" spans="1:6" x14ac:dyDescent="0.3">
      <c r="A138" s="66" t="s">
        <v>193</v>
      </c>
      <c r="B138" s="67">
        <v>957890123</v>
      </c>
      <c r="C138" s="66" t="s">
        <v>399</v>
      </c>
      <c r="D138" s="68" t="s">
        <v>469</v>
      </c>
      <c r="E138" s="66" t="s">
        <v>469</v>
      </c>
      <c r="F138" s="70" t="s">
        <v>624</v>
      </c>
    </row>
    <row r="139" spans="1:6" x14ac:dyDescent="0.3">
      <c r="A139" s="66" t="s">
        <v>194</v>
      </c>
      <c r="B139" s="67">
        <v>958901234</v>
      </c>
      <c r="C139" s="66" t="s">
        <v>400</v>
      </c>
      <c r="D139" s="68" t="s">
        <v>487</v>
      </c>
      <c r="E139" s="66" t="s">
        <v>487</v>
      </c>
      <c r="F139" s="70" t="s">
        <v>625</v>
      </c>
    </row>
    <row r="140" spans="1:6" x14ac:dyDescent="0.3">
      <c r="A140" s="66" t="s">
        <v>195</v>
      </c>
      <c r="B140" s="67">
        <v>959012345</v>
      </c>
      <c r="C140" s="66" t="s">
        <v>401</v>
      </c>
      <c r="D140" s="68" t="s">
        <v>488</v>
      </c>
      <c r="E140" s="66" t="s">
        <v>482</v>
      </c>
      <c r="F140" s="70" t="s">
        <v>626</v>
      </c>
    </row>
    <row r="141" spans="1:6" x14ac:dyDescent="0.3">
      <c r="A141" s="66" t="s">
        <v>196</v>
      </c>
      <c r="B141" s="67">
        <v>960123456</v>
      </c>
      <c r="C141" s="66" t="s">
        <v>402</v>
      </c>
      <c r="D141" s="68" t="s">
        <v>489</v>
      </c>
      <c r="E141" s="66" t="s">
        <v>478</v>
      </c>
      <c r="F141" s="70" t="s">
        <v>627</v>
      </c>
    </row>
    <row r="142" spans="1:6" x14ac:dyDescent="0.3">
      <c r="A142" s="66" t="s">
        <v>197</v>
      </c>
      <c r="B142" s="67">
        <v>961234567</v>
      </c>
      <c r="C142" s="66" t="s">
        <v>403</v>
      </c>
      <c r="D142" s="68" t="s">
        <v>470</v>
      </c>
      <c r="E142" s="66" t="s">
        <v>470</v>
      </c>
      <c r="F142" s="70" t="s">
        <v>628</v>
      </c>
    </row>
    <row r="143" spans="1:6" x14ac:dyDescent="0.3">
      <c r="A143" s="66" t="s">
        <v>198</v>
      </c>
      <c r="B143" s="67">
        <v>962345678</v>
      </c>
      <c r="C143" s="66" t="s">
        <v>404</v>
      </c>
      <c r="D143" s="68" t="s">
        <v>471</v>
      </c>
      <c r="E143" s="66" t="s">
        <v>471</v>
      </c>
      <c r="F143" s="70" t="s">
        <v>629</v>
      </c>
    </row>
    <row r="144" spans="1:6" x14ac:dyDescent="0.3">
      <c r="A144" s="66" t="s">
        <v>199</v>
      </c>
      <c r="B144" s="67">
        <v>963456789</v>
      </c>
      <c r="C144" s="66" t="s">
        <v>405</v>
      </c>
      <c r="D144" s="68" t="s">
        <v>472</v>
      </c>
      <c r="E144" s="66" t="s">
        <v>472</v>
      </c>
      <c r="F144" s="70" t="s">
        <v>630</v>
      </c>
    </row>
    <row r="145" spans="1:6" x14ac:dyDescent="0.3">
      <c r="A145" s="66" t="s">
        <v>200</v>
      </c>
      <c r="B145" s="67">
        <v>964567890</v>
      </c>
      <c r="C145" s="66" t="s">
        <v>406</v>
      </c>
      <c r="D145" s="68" t="s">
        <v>473</v>
      </c>
      <c r="E145" s="66" t="s">
        <v>473</v>
      </c>
      <c r="F145" s="70" t="s">
        <v>631</v>
      </c>
    </row>
    <row r="146" spans="1:6" x14ac:dyDescent="0.3">
      <c r="A146" s="66" t="s">
        <v>201</v>
      </c>
      <c r="B146" s="67">
        <v>965678901</v>
      </c>
      <c r="C146" s="66" t="s">
        <v>407</v>
      </c>
      <c r="D146" s="68" t="s">
        <v>474</v>
      </c>
      <c r="E146" s="66" t="s">
        <v>468</v>
      </c>
      <c r="F146" s="70" t="s">
        <v>632</v>
      </c>
    </row>
    <row r="147" spans="1:6" x14ac:dyDescent="0.3">
      <c r="A147" s="66" t="s">
        <v>202</v>
      </c>
      <c r="B147" s="67">
        <v>966789012</v>
      </c>
      <c r="C147" s="66" t="s">
        <v>408</v>
      </c>
      <c r="D147" s="68" t="s">
        <v>475</v>
      </c>
      <c r="E147" s="66" t="s">
        <v>475</v>
      </c>
      <c r="F147" s="70" t="s">
        <v>633</v>
      </c>
    </row>
    <row r="148" spans="1:6" x14ac:dyDescent="0.3">
      <c r="A148" s="66" t="s">
        <v>203</v>
      </c>
      <c r="B148" s="67">
        <v>967890123</v>
      </c>
      <c r="C148" s="66" t="s">
        <v>409</v>
      </c>
      <c r="D148" s="68" t="s">
        <v>465</v>
      </c>
      <c r="E148" s="66" t="s">
        <v>465</v>
      </c>
      <c r="F148" s="70" t="s">
        <v>508</v>
      </c>
    </row>
    <row r="149" spans="1:6" x14ac:dyDescent="0.3">
      <c r="A149" s="66" t="s">
        <v>204</v>
      </c>
      <c r="B149" s="67">
        <v>968901234</v>
      </c>
      <c r="C149" s="66" t="s">
        <v>410</v>
      </c>
      <c r="D149" s="68" t="s">
        <v>466</v>
      </c>
      <c r="E149" s="66" t="s">
        <v>466</v>
      </c>
      <c r="F149" s="70" t="s">
        <v>634</v>
      </c>
    </row>
    <row r="150" spans="1:6" x14ac:dyDescent="0.3">
      <c r="A150" s="66" t="s">
        <v>205</v>
      </c>
      <c r="B150" s="67">
        <v>969012345</v>
      </c>
      <c r="C150" s="66" t="s">
        <v>411</v>
      </c>
      <c r="D150" s="68" t="s">
        <v>477</v>
      </c>
      <c r="E150" s="66" t="s">
        <v>477</v>
      </c>
      <c r="F150" s="70" t="s">
        <v>635</v>
      </c>
    </row>
    <row r="151" spans="1:6" x14ac:dyDescent="0.3">
      <c r="A151" s="66" t="s">
        <v>206</v>
      </c>
      <c r="B151" s="67">
        <v>970123456</v>
      </c>
      <c r="C151" s="66" t="s">
        <v>412</v>
      </c>
      <c r="D151" s="68" t="s">
        <v>478</v>
      </c>
      <c r="E151" s="66" t="s">
        <v>478</v>
      </c>
      <c r="F151" s="70" t="s">
        <v>636</v>
      </c>
    </row>
    <row r="152" spans="1:6" x14ac:dyDescent="0.3">
      <c r="A152" s="66" t="s">
        <v>207</v>
      </c>
      <c r="B152" s="67">
        <v>971234567</v>
      </c>
      <c r="C152" s="66" t="s">
        <v>413</v>
      </c>
      <c r="D152" s="68" t="s">
        <v>479</v>
      </c>
      <c r="E152" s="66" t="s">
        <v>479</v>
      </c>
      <c r="F152" s="70" t="s">
        <v>637</v>
      </c>
    </row>
    <row r="153" spans="1:6" x14ac:dyDescent="0.3">
      <c r="A153" s="66" t="s">
        <v>208</v>
      </c>
      <c r="B153" s="67">
        <v>972345678</v>
      </c>
      <c r="C153" s="66" t="s">
        <v>414</v>
      </c>
      <c r="D153" s="68" t="s">
        <v>480</v>
      </c>
      <c r="E153" s="66" t="s">
        <v>480</v>
      </c>
      <c r="F153" s="70" t="s">
        <v>638</v>
      </c>
    </row>
    <row r="154" spans="1:6" x14ac:dyDescent="0.3">
      <c r="A154" s="66" t="s">
        <v>209</v>
      </c>
      <c r="B154" s="67">
        <v>973456789</v>
      </c>
      <c r="C154" s="66" t="s">
        <v>415</v>
      </c>
      <c r="D154" s="68" t="s">
        <v>481</v>
      </c>
      <c r="E154" s="66" t="s">
        <v>481</v>
      </c>
      <c r="F154" s="70" t="s">
        <v>639</v>
      </c>
    </row>
    <row r="155" spans="1:6" x14ac:dyDescent="0.3">
      <c r="A155" s="66" t="s">
        <v>210</v>
      </c>
      <c r="B155" s="67">
        <v>974567890</v>
      </c>
      <c r="C155" s="66" t="s">
        <v>416</v>
      </c>
      <c r="D155" s="68" t="s">
        <v>482</v>
      </c>
      <c r="E155" s="66" t="s">
        <v>482</v>
      </c>
      <c r="F155" s="70" t="s">
        <v>640</v>
      </c>
    </row>
    <row r="156" spans="1:6" x14ac:dyDescent="0.3">
      <c r="A156" s="66" t="s">
        <v>211</v>
      </c>
      <c r="B156" s="67">
        <v>975678901</v>
      </c>
      <c r="C156" s="66" t="s">
        <v>417</v>
      </c>
      <c r="D156" s="68" t="s">
        <v>467</v>
      </c>
      <c r="E156" s="66" t="s">
        <v>467</v>
      </c>
      <c r="F156" s="70" t="s">
        <v>641</v>
      </c>
    </row>
    <row r="157" spans="1:6" x14ac:dyDescent="0.3">
      <c r="A157" s="66" t="s">
        <v>212</v>
      </c>
      <c r="B157" s="67">
        <v>976789012</v>
      </c>
      <c r="C157" s="66" t="s">
        <v>418</v>
      </c>
      <c r="D157" s="68" t="s">
        <v>468</v>
      </c>
      <c r="E157" s="66" t="s">
        <v>468</v>
      </c>
      <c r="F157" s="70" t="s">
        <v>642</v>
      </c>
    </row>
    <row r="158" spans="1:6" x14ac:dyDescent="0.3">
      <c r="A158" s="66" t="s">
        <v>213</v>
      </c>
      <c r="B158" s="67">
        <v>977890123</v>
      </c>
      <c r="C158" s="66" t="s">
        <v>419</v>
      </c>
      <c r="D158" s="68" t="s">
        <v>469</v>
      </c>
      <c r="E158" s="66" t="s">
        <v>469</v>
      </c>
      <c r="F158" s="70" t="s">
        <v>643</v>
      </c>
    </row>
    <row r="159" spans="1:6" x14ac:dyDescent="0.3">
      <c r="A159" s="66" t="s">
        <v>214</v>
      </c>
      <c r="B159" s="67">
        <v>978901234</v>
      </c>
      <c r="C159" s="66" t="s">
        <v>420</v>
      </c>
      <c r="D159" s="68" t="s">
        <v>470</v>
      </c>
      <c r="E159" s="66" t="s">
        <v>470</v>
      </c>
      <c r="F159" s="70" t="s">
        <v>644</v>
      </c>
    </row>
    <row r="160" spans="1:6" x14ac:dyDescent="0.3">
      <c r="A160" s="66" t="s">
        <v>215</v>
      </c>
      <c r="B160" s="67">
        <v>979012345</v>
      </c>
      <c r="C160" s="66" t="s">
        <v>421</v>
      </c>
      <c r="D160" s="68" t="s">
        <v>471</v>
      </c>
      <c r="E160" s="66" t="s">
        <v>471</v>
      </c>
      <c r="F160" s="70" t="s">
        <v>645</v>
      </c>
    </row>
    <row r="161" spans="1:6" x14ac:dyDescent="0.3">
      <c r="A161" s="66" t="s">
        <v>216</v>
      </c>
      <c r="B161" s="67">
        <v>980123456</v>
      </c>
      <c r="C161" s="66" t="s">
        <v>422</v>
      </c>
      <c r="D161" s="68" t="s">
        <v>472</v>
      </c>
      <c r="E161" s="66" t="s">
        <v>472</v>
      </c>
      <c r="F161" s="70" t="s">
        <v>646</v>
      </c>
    </row>
    <row r="162" spans="1:6" x14ac:dyDescent="0.3">
      <c r="A162" s="66" t="s">
        <v>217</v>
      </c>
      <c r="B162" s="67">
        <v>981234567</v>
      </c>
      <c r="C162" s="66" t="s">
        <v>423</v>
      </c>
      <c r="D162" s="68" t="s">
        <v>473</v>
      </c>
      <c r="E162" s="66" t="s">
        <v>473</v>
      </c>
      <c r="F162" s="70" t="s">
        <v>647</v>
      </c>
    </row>
    <row r="163" spans="1:6" x14ac:dyDescent="0.3">
      <c r="A163" s="66" t="s">
        <v>218</v>
      </c>
      <c r="B163" s="67">
        <v>982345678</v>
      </c>
      <c r="C163" s="66" t="s">
        <v>424</v>
      </c>
      <c r="D163" s="68" t="s">
        <v>474</v>
      </c>
      <c r="E163" s="66" t="s">
        <v>468</v>
      </c>
      <c r="F163" s="70" t="s">
        <v>648</v>
      </c>
    </row>
    <row r="164" spans="1:6" x14ac:dyDescent="0.3">
      <c r="A164" s="66" t="s">
        <v>219</v>
      </c>
      <c r="B164" s="67">
        <v>983456789</v>
      </c>
      <c r="C164" s="66" t="s">
        <v>425</v>
      </c>
      <c r="D164" s="68" t="s">
        <v>475</v>
      </c>
      <c r="E164" s="66" t="s">
        <v>475</v>
      </c>
      <c r="F164" s="70" t="s">
        <v>649</v>
      </c>
    </row>
    <row r="165" spans="1:6" x14ac:dyDescent="0.3">
      <c r="A165" s="66" t="s">
        <v>220</v>
      </c>
      <c r="B165" s="67">
        <v>984567890</v>
      </c>
      <c r="C165" s="66" t="s">
        <v>426</v>
      </c>
      <c r="D165" s="68" t="s">
        <v>465</v>
      </c>
      <c r="E165" s="66" t="s">
        <v>465</v>
      </c>
      <c r="F165" s="70" t="s">
        <v>650</v>
      </c>
    </row>
    <row r="166" spans="1:6" x14ac:dyDescent="0.3">
      <c r="A166" s="66" t="s">
        <v>221</v>
      </c>
      <c r="B166" s="67">
        <v>985678901</v>
      </c>
      <c r="C166" s="66" t="s">
        <v>427</v>
      </c>
      <c r="D166" s="68" t="s">
        <v>466</v>
      </c>
      <c r="E166" s="66" t="s">
        <v>466</v>
      </c>
      <c r="F166" s="70" t="s">
        <v>651</v>
      </c>
    </row>
    <row r="167" spans="1:6" x14ac:dyDescent="0.3">
      <c r="A167" s="66" t="s">
        <v>222</v>
      </c>
      <c r="B167" s="67">
        <v>986789012</v>
      </c>
      <c r="C167" s="66" t="s">
        <v>428</v>
      </c>
      <c r="D167" s="68" t="s">
        <v>483</v>
      </c>
      <c r="E167" s="66" t="s">
        <v>479</v>
      </c>
      <c r="F167" s="70" t="s">
        <v>652</v>
      </c>
    </row>
    <row r="168" spans="1:6" x14ac:dyDescent="0.3">
      <c r="A168" s="66" t="s">
        <v>223</v>
      </c>
      <c r="B168" s="67">
        <v>987890123</v>
      </c>
      <c r="C168" s="66" t="s">
        <v>429</v>
      </c>
      <c r="D168" s="68" t="s">
        <v>484</v>
      </c>
      <c r="E168" s="66" t="s">
        <v>467</v>
      </c>
      <c r="F168" s="70" t="s">
        <v>653</v>
      </c>
    </row>
    <row r="169" spans="1:6" x14ac:dyDescent="0.3">
      <c r="A169" s="66" t="s">
        <v>224</v>
      </c>
      <c r="B169" s="67">
        <v>988901234</v>
      </c>
      <c r="C169" s="66" t="s">
        <v>430</v>
      </c>
      <c r="D169" s="68" t="s">
        <v>485</v>
      </c>
      <c r="E169" s="66" t="s">
        <v>470</v>
      </c>
      <c r="F169" s="70" t="s">
        <v>654</v>
      </c>
    </row>
    <row r="170" spans="1:6" x14ac:dyDescent="0.3">
      <c r="A170" s="66" t="s">
        <v>225</v>
      </c>
      <c r="B170" s="67">
        <v>989012345</v>
      </c>
      <c r="C170" s="66" t="s">
        <v>431</v>
      </c>
      <c r="D170" s="68" t="s">
        <v>486</v>
      </c>
      <c r="E170" s="66" t="s">
        <v>470</v>
      </c>
      <c r="F170" s="70" t="s">
        <v>655</v>
      </c>
    </row>
    <row r="171" spans="1:6" x14ac:dyDescent="0.3">
      <c r="A171" s="66" t="s">
        <v>226</v>
      </c>
      <c r="B171" s="67">
        <v>990123456</v>
      </c>
      <c r="C171" s="66" t="s">
        <v>432</v>
      </c>
      <c r="D171" s="68" t="s">
        <v>464</v>
      </c>
      <c r="E171" s="66" t="s">
        <v>470</v>
      </c>
      <c r="F171" s="70" t="s">
        <v>656</v>
      </c>
    </row>
    <row r="172" spans="1:6" x14ac:dyDescent="0.3">
      <c r="A172" s="66" t="s">
        <v>227</v>
      </c>
      <c r="B172" s="67">
        <v>991234567</v>
      </c>
      <c r="C172" s="66" t="s">
        <v>433</v>
      </c>
      <c r="D172" s="68" t="s">
        <v>468</v>
      </c>
      <c r="E172" s="66" t="s">
        <v>468</v>
      </c>
      <c r="F172" s="70" t="s">
        <v>657</v>
      </c>
    </row>
    <row r="173" spans="1:6" x14ac:dyDescent="0.3">
      <c r="A173" s="66" t="s">
        <v>228</v>
      </c>
      <c r="B173" s="67">
        <v>992345678</v>
      </c>
      <c r="C173" s="66" t="s">
        <v>434</v>
      </c>
      <c r="D173" s="68" t="s">
        <v>467</v>
      </c>
      <c r="E173" s="66" t="s">
        <v>467</v>
      </c>
      <c r="F173" s="70" t="s">
        <v>658</v>
      </c>
    </row>
    <row r="174" spans="1:6" x14ac:dyDescent="0.3">
      <c r="A174" s="66" t="s">
        <v>229</v>
      </c>
      <c r="B174" s="67">
        <v>993456789</v>
      </c>
      <c r="C174" s="66" t="s">
        <v>435</v>
      </c>
      <c r="D174" s="68" t="s">
        <v>469</v>
      </c>
      <c r="E174" s="66" t="s">
        <v>469</v>
      </c>
      <c r="F174" s="70" t="s">
        <v>659</v>
      </c>
    </row>
    <row r="175" spans="1:6" x14ac:dyDescent="0.3">
      <c r="A175" s="66" t="s">
        <v>230</v>
      </c>
      <c r="B175" s="67">
        <v>994567890</v>
      </c>
      <c r="C175" s="66" t="s">
        <v>436</v>
      </c>
      <c r="D175" s="68" t="s">
        <v>487</v>
      </c>
      <c r="E175" s="66" t="s">
        <v>487</v>
      </c>
      <c r="F175" s="70" t="s">
        <v>660</v>
      </c>
    </row>
    <row r="176" spans="1:6" x14ac:dyDescent="0.3">
      <c r="A176" s="66" t="s">
        <v>231</v>
      </c>
      <c r="B176" s="67">
        <v>995678901</v>
      </c>
      <c r="C176" s="66" t="s">
        <v>437</v>
      </c>
      <c r="D176" s="68" t="s">
        <v>488</v>
      </c>
      <c r="E176" s="66" t="s">
        <v>482</v>
      </c>
      <c r="F176" s="70" t="s">
        <v>661</v>
      </c>
    </row>
    <row r="177" spans="1:6" x14ac:dyDescent="0.3">
      <c r="A177" s="66" t="s">
        <v>232</v>
      </c>
      <c r="B177" s="67">
        <v>996789012</v>
      </c>
      <c r="C177" s="66" t="s">
        <v>438</v>
      </c>
      <c r="D177" s="68" t="s">
        <v>489</v>
      </c>
      <c r="E177" s="66" t="s">
        <v>478</v>
      </c>
      <c r="F177" s="70" t="s">
        <v>662</v>
      </c>
    </row>
    <row r="178" spans="1:6" x14ac:dyDescent="0.3">
      <c r="A178" s="66" t="s">
        <v>233</v>
      </c>
      <c r="B178" s="67">
        <v>997890123</v>
      </c>
      <c r="C178" s="66" t="s">
        <v>439</v>
      </c>
      <c r="D178" s="68" t="s">
        <v>470</v>
      </c>
      <c r="E178" s="66" t="s">
        <v>470</v>
      </c>
      <c r="F178" s="70" t="s">
        <v>663</v>
      </c>
    </row>
    <row r="179" spans="1:6" x14ac:dyDescent="0.3">
      <c r="A179" s="66" t="s">
        <v>234</v>
      </c>
      <c r="B179" s="67">
        <v>998901234</v>
      </c>
      <c r="C179" s="66" t="s">
        <v>440</v>
      </c>
      <c r="D179" s="68" t="s">
        <v>471</v>
      </c>
      <c r="E179" s="66" t="s">
        <v>471</v>
      </c>
      <c r="F179" s="70" t="s">
        <v>664</v>
      </c>
    </row>
    <row r="180" spans="1:6" x14ac:dyDescent="0.3">
      <c r="A180" s="66" t="s">
        <v>235</v>
      </c>
      <c r="B180" s="67">
        <v>999012345</v>
      </c>
      <c r="C180" s="66" t="s">
        <v>441</v>
      </c>
      <c r="D180" s="68" t="s">
        <v>472</v>
      </c>
      <c r="E180" s="66" t="s">
        <v>472</v>
      </c>
      <c r="F180" s="70" t="s">
        <v>665</v>
      </c>
    </row>
    <row r="181" spans="1:6" x14ac:dyDescent="0.3">
      <c r="A181" s="66" t="s">
        <v>236</v>
      </c>
      <c r="B181" s="67">
        <v>910123456</v>
      </c>
      <c r="C181" s="66" t="s">
        <v>442</v>
      </c>
      <c r="D181" s="68" t="s">
        <v>473</v>
      </c>
      <c r="E181" s="66" t="s">
        <v>473</v>
      </c>
      <c r="F181" s="70" t="s">
        <v>666</v>
      </c>
    </row>
    <row r="182" spans="1:6" x14ac:dyDescent="0.3">
      <c r="A182" s="66" t="s">
        <v>237</v>
      </c>
      <c r="B182" s="67">
        <v>911234567</v>
      </c>
      <c r="C182" s="66" t="s">
        <v>443</v>
      </c>
      <c r="D182" s="68" t="s">
        <v>474</v>
      </c>
      <c r="E182" s="66" t="s">
        <v>468</v>
      </c>
      <c r="F182" s="70" t="s">
        <v>667</v>
      </c>
    </row>
    <row r="183" spans="1:6" x14ac:dyDescent="0.3">
      <c r="A183" s="66" t="s">
        <v>238</v>
      </c>
      <c r="B183" s="67">
        <v>912345678</v>
      </c>
      <c r="C183" s="66" t="s">
        <v>444</v>
      </c>
      <c r="D183" s="68" t="s">
        <v>475</v>
      </c>
      <c r="E183" s="66" t="s">
        <v>475</v>
      </c>
      <c r="F183" s="70" t="s">
        <v>668</v>
      </c>
    </row>
    <row r="184" spans="1:6" ht="28.8" x14ac:dyDescent="0.3">
      <c r="A184" s="66" t="s">
        <v>239</v>
      </c>
      <c r="B184" s="67">
        <v>913456789</v>
      </c>
      <c r="C184" s="66" t="s">
        <v>445</v>
      </c>
      <c r="D184" s="68" t="s">
        <v>465</v>
      </c>
      <c r="E184" s="66" t="s">
        <v>465</v>
      </c>
      <c r="F184" s="70" t="s">
        <v>669</v>
      </c>
    </row>
    <row r="185" spans="1:6" x14ac:dyDescent="0.3">
      <c r="A185" s="66" t="s">
        <v>240</v>
      </c>
      <c r="B185" s="67">
        <v>914567890</v>
      </c>
      <c r="C185" s="66" t="s">
        <v>446</v>
      </c>
      <c r="D185" s="68" t="s">
        <v>466</v>
      </c>
      <c r="E185" s="66" t="s">
        <v>466</v>
      </c>
      <c r="F185" s="70" t="s">
        <v>670</v>
      </c>
    </row>
    <row r="186" spans="1:6" x14ac:dyDescent="0.3">
      <c r="A186" s="66" t="s">
        <v>241</v>
      </c>
      <c r="B186" s="67">
        <v>915678901</v>
      </c>
      <c r="C186" s="66" t="s">
        <v>447</v>
      </c>
      <c r="D186" s="68" t="s">
        <v>477</v>
      </c>
      <c r="E186" s="66" t="s">
        <v>477</v>
      </c>
      <c r="F186" s="70" t="s">
        <v>671</v>
      </c>
    </row>
    <row r="187" spans="1:6" x14ac:dyDescent="0.3">
      <c r="A187" s="66" t="s">
        <v>242</v>
      </c>
      <c r="B187" s="67">
        <v>916789012</v>
      </c>
      <c r="C187" s="66" t="s">
        <v>448</v>
      </c>
      <c r="D187" s="68" t="s">
        <v>478</v>
      </c>
      <c r="E187" s="66" t="s">
        <v>478</v>
      </c>
      <c r="F187" s="70" t="s">
        <v>672</v>
      </c>
    </row>
    <row r="188" spans="1:6" x14ac:dyDescent="0.3">
      <c r="A188" s="66" t="s">
        <v>243</v>
      </c>
      <c r="B188" s="67">
        <v>917890123</v>
      </c>
      <c r="C188" s="66" t="s">
        <v>449</v>
      </c>
      <c r="D188" s="68" t="s">
        <v>479</v>
      </c>
      <c r="E188" s="66" t="s">
        <v>479</v>
      </c>
      <c r="F188" s="70" t="s">
        <v>673</v>
      </c>
    </row>
    <row r="189" spans="1:6" x14ac:dyDescent="0.3">
      <c r="A189" s="66" t="s">
        <v>244</v>
      </c>
      <c r="B189" s="67">
        <v>918901234</v>
      </c>
      <c r="C189" s="66" t="s">
        <v>450</v>
      </c>
      <c r="D189" s="68" t="s">
        <v>480</v>
      </c>
      <c r="E189" s="66" t="s">
        <v>480</v>
      </c>
      <c r="F189" s="70" t="s">
        <v>674</v>
      </c>
    </row>
    <row r="190" spans="1:6" x14ac:dyDescent="0.3">
      <c r="A190" s="66" t="s">
        <v>245</v>
      </c>
      <c r="B190" s="67">
        <v>919012345</v>
      </c>
      <c r="C190" s="66" t="s">
        <v>451</v>
      </c>
      <c r="D190" s="68" t="s">
        <v>481</v>
      </c>
      <c r="E190" s="66" t="s">
        <v>481</v>
      </c>
      <c r="F190" s="70" t="s">
        <v>675</v>
      </c>
    </row>
    <row r="191" spans="1:6" x14ac:dyDescent="0.3">
      <c r="A191" s="66" t="s">
        <v>246</v>
      </c>
      <c r="B191" s="67">
        <v>920123456</v>
      </c>
      <c r="C191" s="66" t="s">
        <v>452</v>
      </c>
      <c r="D191" s="68" t="s">
        <v>482</v>
      </c>
      <c r="E191" s="66" t="s">
        <v>482</v>
      </c>
      <c r="F191" s="70" t="s">
        <v>676</v>
      </c>
    </row>
    <row r="192" spans="1:6" x14ac:dyDescent="0.3">
      <c r="A192" s="66" t="s">
        <v>247</v>
      </c>
      <c r="B192" s="67">
        <v>921234567</v>
      </c>
      <c r="C192" s="66" t="s">
        <v>453</v>
      </c>
      <c r="D192" s="68" t="s">
        <v>467</v>
      </c>
      <c r="E192" s="66" t="s">
        <v>467</v>
      </c>
      <c r="F192" s="70" t="s">
        <v>677</v>
      </c>
    </row>
    <row r="193" spans="1:6" x14ac:dyDescent="0.3">
      <c r="A193" s="66" t="s">
        <v>248</v>
      </c>
      <c r="B193" s="67">
        <v>922345678</v>
      </c>
      <c r="C193" s="66" t="s">
        <v>454</v>
      </c>
      <c r="D193" s="68" t="s">
        <v>468</v>
      </c>
      <c r="E193" s="66" t="s">
        <v>468</v>
      </c>
      <c r="F193" s="70" t="s">
        <v>678</v>
      </c>
    </row>
    <row r="194" spans="1:6" x14ac:dyDescent="0.3">
      <c r="A194" s="66" t="s">
        <v>249</v>
      </c>
      <c r="B194" s="67">
        <v>923456789</v>
      </c>
      <c r="C194" s="66" t="s">
        <v>455</v>
      </c>
      <c r="D194" s="68" t="s">
        <v>469</v>
      </c>
      <c r="E194" s="66" t="s">
        <v>469</v>
      </c>
      <c r="F194" s="70" t="s">
        <v>679</v>
      </c>
    </row>
    <row r="195" spans="1:6" x14ac:dyDescent="0.3">
      <c r="A195" s="66" t="s">
        <v>250</v>
      </c>
      <c r="B195" s="67">
        <v>924567890</v>
      </c>
      <c r="C195" s="66" t="s">
        <v>456</v>
      </c>
      <c r="D195" s="68" t="s">
        <v>470</v>
      </c>
      <c r="E195" s="66" t="s">
        <v>470</v>
      </c>
      <c r="F195" s="70" t="s">
        <v>680</v>
      </c>
    </row>
    <row r="196" spans="1:6" x14ac:dyDescent="0.3">
      <c r="A196" s="66" t="s">
        <v>251</v>
      </c>
      <c r="B196" s="67">
        <v>925678901</v>
      </c>
      <c r="C196" s="66" t="s">
        <v>457</v>
      </c>
      <c r="D196" s="68" t="s">
        <v>471</v>
      </c>
      <c r="E196" s="66" t="s">
        <v>471</v>
      </c>
      <c r="F196" s="70" t="s">
        <v>681</v>
      </c>
    </row>
    <row r="197" spans="1:6" x14ac:dyDescent="0.3">
      <c r="A197" s="66" t="s">
        <v>252</v>
      </c>
      <c r="B197" s="67">
        <v>926789012</v>
      </c>
      <c r="C197" s="66" t="s">
        <v>458</v>
      </c>
      <c r="D197" s="68" t="s">
        <v>472</v>
      </c>
      <c r="E197" s="66" t="s">
        <v>472</v>
      </c>
      <c r="F197" s="70" t="s">
        <v>682</v>
      </c>
    </row>
    <row r="198" spans="1:6" x14ac:dyDescent="0.3">
      <c r="A198" s="66" t="s">
        <v>253</v>
      </c>
      <c r="B198" s="67">
        <v>927890123</v>
      </c>
      <c r="C198" s="66" t="s">
        <v>459</v>
      </c>
      <c r="D198" s="68" t="s">
        <v>473</v>
      </c>
      <c r="E198" s="66" t="s">
        <v>473</v>
      </c>
      <c r="F198" s="70" t="s">
        <v>683</v>
      </c>
    </row>
    <row r="199" spans="1:6" x14ac:dyDescent="0.3">
      <c r="A199" s="66" t="s">
        <v>254</v>
      </c>
      <c r="B199" s="67">
        <v>928901234</v>
      </c>
      <c r="C199" s="66" t="s">
        <v>460</v>
      </c>
      <c r="D199" s="68" t="s">
        <v>474</v>
      </c>
      <c r="E199" s="66" t="s">
        <v>468</v>
      </c>
      <c r="F199" s="70" t="s">
        <v>684</v>
      </c>
    </row>
    <row r="200" spans="1:6" x14ac:dyDescent="0.3">
      <c r="A200" s="66" t="s">
        <v>255</v>
      </c>
      <c r="B200" s="67">
        <v>929012345</v>
      </c>
      <c r="C200" s="66" t="s">
        <v>461</v>
      </c>
      <c r="D200" s="68" t="s">
        <v>475</v>
      </c>
      <c r="E200" s="66" t="s">
        <v>475</v>
      </c>
      <c r="F200" s="70" t="s">
        <v>685</v>
      </c>
    </row>
    <row r="201" spans="1:6" x14ac:dyDescent="0.3">
      <c r="A201" s="66" t="s">
        <v>256</v>
      </c>
      <c r="B201" s="67">
        <v>930123456</v>
      </c>
      <c r="C201" s="66" t="s">
        <v>462</v>
      </c>
      <c r="D201" s="68" t="s">
        <v>465</v>
      </c>
      <c r="E201" s="66" t="s">
        <v>465</v>
      </c>
      <c r="F201" s="70" t="s">
        <v>686</v>
      </c>
    </row>
    <row r="202" spans="1:6" x14ac:dyDescent="0.3">
      <c r="A202" s="66" t="s">
        <v>257</v>
      </c>
      <c r="B202" s="67">
        <v>931234567</v>
      </c>
      <c r="C202" s="66" t="s">
        <v>463</v>
      </c>
      <c r="D202" s="68" t="s">
        <v>466</v>
      </c>
      <c r="E202" s="66" t="s">
        <v>466</v>
      </c>
      <c r="F202" s="70" t="s">
        <v>687</v>
      </c>
    </row>
    <row r="203" spans="1:6" x14ac:dyDescent="0.3">
      <c r="F203" s="69"/>
    </row>
    <row r="204" spans="1:6" x14ac:dyDescent="0.3">
      <c r="F204" s="69"/>
    </row>
    <row r="205" spans="1:6" x14ac:dyDescent="0.3">
      <c r="F205" s="69"/>
    </row>
    <row r="206" spans="1:6" x14ac:dyDescent="0.3">
      <c r="F206" s="69"/>
    </row>
    <row r="207" spans="1:6" x14ac:dyDescent="0.3">
      <c r="F207" s="69"/>
    </row>
    <row r="208" spans="1:6" x14ac:dyDescent="0.3">
      <c r="F208" s="69"/>
    </row>
    <row r="209" spans="6:6" x14ac:dyDescent="0.3">
      <c r="F209" s="69"/>
    </row>
    <row r="210" spans="6:6" x14ac:dyDescent="0.3">
      <c r="F210" s="69"/>
    </row>
    <row r="211" spans="6:6" x14ac:dyDescent="0.3">
      <c r="F211" s="69"/>
    </row>
    <row r="212" spans="6:6" x14ac:dyDescent="0.3">
      <c r="F212" s="69"/>
    </row>
    <row r="213" spans="6:6" x14ac:dyDescent="0.3">
      <c r="F213" s="69"/>
    </row>
    <row r="214" spans="6:6" x14ac:dyDescent="0.3">
      <c r="F214" s="69"/>
    </row>
    <row r="215" spans="6:6" x14ac:dyDescent="0.3">
      <c r="F215" s="69"/>
    </row>
    <row r="216" spans="6:6" x14ac:dyDescent="0.3">
      <c r="F216" s="69"/>
    </row>
    <row r="217" spans="6:6" x14ac:dyDescent="0.3">
      <c r="F217" s="69"/>
    </row>
    <row r="218" spans="6:6" x14ac:dyDescent="0.3">
      <c r="F218" s="69"/>
    </row>
    <row r="219" spans="6:6" x14ac:dyDescent="0.3">
      <c r="F219" s="69"/>
    </row>
    <row r="220" spans="6:6" x14ac:dyDescent="0.3">
      <c r="F220" s="69"/>
    </row>
    <row r="221" spans="6:6" x14ac:dyDescent="0.3">
      <c r="F221" s="69"/>
    </row>
    <row r="222" spans="6:6" x14ac:dyDescent="0.3">
      <c r="F222" s="69"/>
    </row>
    <row r="223" spans="6:6" x14ac:dyDescent="0.3">
      <c r="F223" s="69"/>
    </row>
    <row r="224" spans="6:6" x14ac:dyDescent="0.3">
      <c r="F224" s="69"/>
    </row>
    <row r="225" spans="6:6" x14ac:dyDescent="0.3">
      <c r="F225" s="69"/>
    </row>
    <row r="226" spans="6:6" x14ac:dyDescent="0.3">
      <c r="F226" s="69"/>
    </row>
    <row r="227" spans="6:6" x14ac:dyDescent="0.3">
      <c r="F227" s="69"/>
    </row>
    <row r="228" spans="6:6" x14ac:dyDescent="0.3">
      <c r="F228" s="69"/>
    </row>
    <row r="229" spans="6:6" x14ac:dyDescent="0.3">
      <c r="F229" s="69"/>
    </row>
    <row r="230" spans="6:6" x14ac:dyDescent="0.3">
      <c r="F230" s="69"/>
    </row>
    <row r="231" spans="6:6" x14ac:dyDescent="0.3">
      <c r="F231" s="69"/>
    </row>
    <row r="232" spans="6:6" x14ac:dyDescent="0.3">
      <c r="F232" s="69"/>
    </row>
    <row r="233" spans="6:6" x14ac:dyDescent="0.3">
      <c r="F233" s="69"/>
    </row>
    <row r="234" spans="6:6" x14ac:dyDescent="0.3">
      <c r="F234" s="69"/>
    </row>
    <row r="235" spans="6:6" x14ac:dyDescent="0.3">
      <c r="F235" s="69"/>
    </row>
    <row r="236" spans="6:6" x14ac:dyDescent="0.3">
      <c r="F236" s="69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74B4-A952-416C-9632-F3D2BC05A500}">
  <sheetPr>
    <tabColor theme="7"/>
  </sheetPr>
  <dimension ref="A1:J742"/>
  <sheetViews>
    <sheetView topLeftCell="A707" workbookViewId="0">
      <selection sqref="A1:J742"/>
    </sheetView>
  </sheetViews>
  <sheetFormatPr defaultRowHeight="14.4" x14ac:dyDescent="0.3"/>
  <cols>
    <col min="1" max="1" width="21.109375" bestFit="1" customWidth="1"/>
    <col min="2" max="2" width="12.44140625" customWidth="1"/>
    <col min="3" max="3" width="26.5546875" bestFit="1" customWidth="1"/>
    <col min="4" max="4" width="14" bestFit="1" customWidth="1"/>
    <col min="5" max="5" width="11.33203125" bestFit="1" customWidth="1"/>
    <col min="6" max="6" width="5.6640625" bestFit="1" customWidth="1"/>
    <col min="7" max="7" width="16.6640625" bestFit="1" customWidth="1"/>
    <col min="8" max="8" width="16.6640625" style="15" bestFit="1" customWidth="1"/>
    <col min="9" max="9" width="14.109375" bestFit="1" customWidth="1"/>
    <col min="10" max="10" width="11.88671875" style="15" bestFit="1" customWidth="1"/>
  </cols>
  <sheetData>
    <row r="1" spans="1:10" x14ac:dyDescent="0.3">
      <c r="A1" s="71" t="s">
        <v>690</v>
      </c>
      <c r="B1" s="72" t="s">
        <v>691</v>
      </c>
      <c r="C1" s="73" t="s">
        <v>692</v>
      </c>
      <c r="D1" s="73" t="s">
        <v>693</v>
      </c>
      <c r="E1" s="74" t="s">
        <v>694</v>
      </c>
      <c r="F1" s="75" t="s">
        <v>695</v>
      </c>
      <c r="G1" s="73" t="s">
        <v>696</v>
      </c>
      <c r="H1" s="84" t="s">
        <v>1362</v>
      </c>
      <c r="I1" s="72" t="s">
        <v>697</v>
      </c>
      <c r="J1" s="86" t="s">
        <v>698</v>
      </c>
    </row>
    <row r="2" spans="1:10" x14ac:dyDescent="0.3">
      <c r="A2" s="76" t="s">
        <v>1357</v>
      </c>
      <c r="B2" s="77" t="s">
        <v>1335</v>
      </c>
      <c r="C2" s="76" t="s">
        <v>1340</v>
      </c>
      <c r="D2" s="76" t="s">
        <v>1354</v>
      </c>
      <c r="E2" s="78">
        <v>42117</v>
      </c>
      <c r="F2" s="79">
        <f ca="1">DATEDIF(E2,TODAY(),"Y")</f>
        <v>10</v>
      </c>
      <c r="G2" s="80" t="s">
        <v>1358</v>
      </c>
      <c r="H2" s="85">
        <v>68323</v>
      </c>
      <c r="I2" s="77">
        <v>2</v>
      </c>
      <c r="J2" s="87">
        <f t="shared" ref="J2:J65" si="0">ROUND(H2*3%+H2,0)</f>
        <v>70373</v>
      </c>
    </row>
    <row r="3" spans="1:10" x14ac:dyDescent="0.3">
      <c r="A3" s="76" t="s">
        <v>699</v>
      </c>
      <c r="B3" s="77" t="s">
        <v>1334</v>
      </c>
      <c r="C3" s="76" t="s">
        <v>1340</v>
      </c>
      <c r="D3" s="76" t="s">
        <v>1354</v>
      </c>
      <c r="E3" s="78">
        <v>43345</v>
      </c>
      <c r="F3" s="79">
        <f t="shared" ref="F3:F65" ca="1" si="1">DATEDIF(E3,TODAY(),"Y")</f>
        <v>6</v>
      </c>
      <c r="G3" s="80" t="s">
        <v>1358</v>
      </c>
      <c r="H3" s="85">
        <v>28663</v>
      </c>
      <c r="I3" s="77">
        <v>1</v>
      </c>
      <c r="J3" s="87">
        <f t="shared" si="0"/>
        <v>29523</v>
      </c>
    </row>
    <row r="4" spans="1:10" x14ac:dyDescent="0.3">
      <c r="A4" s="76" t="s">
        <v>700</v>
      </c>
      <c r="B4" s="77" t="s">
        <v>1334</v>
      </c>
      <c r="C4" s="76" t="s">
        <v>1341</v>
      </c>
      <c r="D4" s="76" t="s">
        <v>1354</v>
      </c>
      <c r="E4" s="78">
        <v>40711</v>
      </c>
      <c r="F4" s="79">
        <f t="shared" ca="1" si="1"/>
        <v>14</v>
      </c>
      <c r="G4" s="80" t="s">
        <v>1358</v>
      </c>
      <c r="H4" s="85">
        <v>32438</v>
      </c>
      <c r="I4" s="77">
        <v>3</v>
      </c>
      <c r="J4" s="87">
        <f t="shared" si="0"/>
        <v>33411</v>
      </c>
    </row>
    <row r="5" spans="1:10" x14ac:dyDescent="0.3">
      <c r="A5" s="76" t="s">
        <v>701</v>
      </c>
      <c r="B5" s="77" t="s">
        <v>1335</v>
      </c>
      <c r="C5" s="76" t="s">
        <v>1340</v>
      </c>
      <c r="D5" s="76" t="s">
        <v>1354</v>
      </c>
      <c r="E5" s="78">
        <v>43047</v>
      </c>
      <c r="F5" s="79">
        <f t="shared" ca="1" si="1"/>
        <v>7</v>
      </c>
      <c r="G5" s="80" t="s">
        <v>1359</v>
      </c>
      <c r="H5" s="85">
        <v>22150</v>
      </c>
      <c r="I5" s="77">
        <v>4</v>
      </c>
      <c r="J5" s="87">
        <f t="shared" si="0"/>
        <v>22815</v>
      </c>
    </row>
    <row r="6" spans="1:10" x14ac:dyDescent="0.3">
      <c r="A6" s="76" t="s">
        <v>702</v>
      </c>
      <c r="B6" s="77" t="s">
        <v>1337</v>
      </c>
      <c r="C6" s="76" t="s">
        <v>1340</v>
      </c>
      <c r="D6" s="76" t="s">
        <v>1354</v>
      </c>
      <c r="E6" s="78">
        <v>44467</v>
      </c>
      <c r="F6" s="79">
        <f t="shared" ca="1" si="1"/>
        <v>3</v>
      </c>
      <c r="G6" s="80" t="s">
        <v>1359</v>
      </c>
      <c r="H6" s="85">
        <v>15357</v>
      </c>
      <c r="I6" s="77">
        <v>2</v>
      </c>
      <c r="J6" s="87">
        <f t="shared" si="0"/>
        <v>15818</v>
      </c>
    </row>
    <row r="7" spans="1:10" x14ac:dyDescent="0.3">
      <c r="A7" s="76" t="s">
        <v>703</v>
      </c>
      <c r="B7" s="77" t="s">
        <v>1337</v>
      </c>
      <c r="C7" s="76" t="s">
        <v>1342</v>
      </c>
      <c r="D7" s="76" t="s">
        <v>693</v>
      </c>
      <c r="E7" s="78">
        <v>42139</v>
      </c>
      <c r="F7" s="79">
        <f t="shared" ca="1" si="1"/>
        <v>10</v>
      </c>
      <c r="G7" s="80"/>
      <c r="H7" s="85">
        <v>37388</v>
      </c>
      <c r="I7" s="77">
        <v>1</v>
      </c>
      <c r="J7" s="87">
        <f t="shared" si="0"/>
        <v>38510</v>
      </c>
    </row>
    <row r="8" spans="1:10" x14ac:dyDescent="0.3">
      <c r="A8" s="76" t="s">
        <v>704</v>
      </c>
      <c r="B8" s="77" t="s">
        <v>1334</v>
      </c>
      <c r="C8" s="76" t="s">
        <v>1342</v>
      </c>
      <c r="D8" s="76" t="s">
        <v>1354</v>
      </c>
      <c r="E8" s="78">
        <v>45117</v>
      </c>
      <c r="F8" s="79">
        <f t="shared" ca="1" si="1"/>
        <v>2</v>
      </c>
      <c r="G8" s="80" t="s">
        <v>1358</v>
      </c>
      <c r="H8" s="85">
        <v>42338</v>
      </c>
      <c r="I8" s="77">
        <v>1</v>
      </c>
      <c r="J8" s="87">
        <f t="shared" si="0"/>
        <v>43608</v>
      </c>
    </row>
    <row r="9" spans="1:10" x14ac:dyDescent="0.3">
      <c r="A9" s="76" t="s">
        <v>705</v>
      </c>
      <c r="B9" s="77" t="s">
        <v>1334</v>
      </c>
      <c r="C9" s="76" t="s">
        <v>1343</v>
      </c>
      <c r="D9" s="76" t="s">
        <v>1354</v>
      </c>
      <c r="E9" s="78">
        <v>42637</v>
      </c>
      <c r="F9" s="79">
        <f t="shared" ca="1" si="1"/>
        <v>8</v>
      </c>
      <c r="G9" s="80" t="s">
        <v>1360</v>
      </c>
      <c r="H9" s="85">
        <v>14157</v>
      </c>
      <c r="I9" s="77">
        <v>3</v>
      </c>
      <c r="J9" s="87">
        <f t="shared" si="0"/>
        <v>14582</v>
      </c>
    </row>
    <row r="10" spans="1:10" x14ac:dyDescent="0.3">
      <c r="A10" s="76" t="s">
        <v>706</v>
      </c>
      <c r="B10" s="77" t="s">
        <v>1334</v>
      </c>
      <c r="C10" s="76" t="s">
        <v>688</v>
      </c>
      <c r="D10" s="76" t="s">
        <v>1355</v>
      </c>
      <c r="E10" s="78">
        <v>42578</v>
      </c>
      <c r="F10" s="79">
        <f t="shared" ca="1" si="1"/>
        <v>9</v>
      </c>
      <c r="G10" s="80" t="s">
        <v>1360</v>
      </c>
      <c r="H10" s="85">
        <v>16574</v>
      </c>
      <c r="I10" s="77">
        <v>3</v>
      </c>
      <c r="J10" s="87">
        <f t="shared" si="0"/>
        <v>17071</v>
      </c>
    </row>
    <row r="11" spans="1:10" x14ac:dyDescent="0.3">
      <c r="A11" s="76" t="s">
        <v>707</v>
      </c>
      <c r="B11" s="77" t="s">
        <v>1339</v>
      </c>
      <c r="C11" s="76" t="s">
        <v>1340</v>
      </c>
      <c r="D11" s="76" t="s">
        <v>693</v>
      </c>
      <c r="E11" s="78">
        <v>41002</v>
      </c>
      <c r="F11" s="79">
        <f t="shared" ca="1" si="1"/>
        <v>13</v>
      </c>
      <c r="G11" s="80"/>
      <c r="H11" s="85">
        <v>33382</v>
      </c>
      <c r="I11" s="77">
        <v>5</v>
      </c>
      <c r="J11" s="87">
        <f t="shared" si="0"/>
        <v>34383</v>
      </c>
    </row>
    <row r="12" spans="1:10" x14ac:dyDescent="0.3">
      <c r="A12" s="76" t="s">
        <v>708</v>
      </c>
      <c r="B12" s="77" t="s">
        <v>1339</v>
      </c>
      <c r="C12" s="76" t="s">
        <v>1345</v>
      </c>
      <c r="D12" s="76" t="s">
        <v>693</v>
      </c>
      <c r="E12" s="78">
        <v>40157</v>
      </c>
      <c r="F12" s="79">
        <f t="shared" ca="1" si="1"/>
        <v>15</v>
      </c>
      <c r="G12" s="80"/>
      <c r="H12" s="85">
        <v>22701</v>
      </c>
      <c r="I12" s="77">
        <v>5</v>
      </c>
      <c r="J12" s="87">
        <f t="shared" si="0"/>
        <v>23382</v>
      </c>
    </row>
    <row r="13" spans="1:10" x14ac:dyDescent="0.3">
      <c r="A13" s="76" t="s">
        <v>709</v>
      </c>
      <c r="B13" s="77" t="s">
        <v>1335</v>
      </c>
      <c r="C13" s="76" t="s">
        <v>1345</v>
      </c>
      <c r="D13" s="76" t="s">
        <v>1356</v>
      </c>
      <c r="E13" s="78">
        <v>44991</v>
      </c>
      <c r="F13" s="79">
        <f t="shared" ca="1" si="1"/>
        <v>2</v>
      </c>
      <c r="G13" s="80"/>
      <c r="H13" s="85">
        <v>54731</v>
      </c>
      <c r="I13" s="77">
        <v>3</v>
      </c>
      <c r="J13" s="87">
        <f t="shared" si="0"/>
        <v>56373</v>
      </c>
    </row>
    <row r="14" spans="1:10" x14ac:dyDescent="0.3">
      <c r="A14" s="76" t="s">
        <v>710</v>
      </c>
      <c r="B14" s="77" t="s">
        <v>1339</v>
      </c>
      <c r="C14" s="76" t="s">
        <v>688</v>
      </c>
      <c r="D14" s="76" t="s">
        <v>1355</v>
      </c>
      <c r="E14" s="78">
        <v>41496</v>
      </c>
      <c r="F14" s="79">
        <f t="shared" ca="1" si="1"/>
        <v>12</v>
      </c>
      <c r="G14" s="80" t="s">
        <v>1358</v>
      </c>
      <c r="H14" s="85">
        <v>33635</v>
      </c>
      <c r="I14" s="77">
        <v>3</v>
      </c>
      <c r="J14" s="87">
        <f t="shared" si="0"/>
        <v>34644</v>
      </c>
    </row>
    <row r="15" spans="1:10" x14ac:dyDescent="0.3">
      <c r="A15" s="76" t="s">
        <v>711</v>
      </c>
      <c r="B15" s="77" t="s">
        <v>1335</v>
      </c>
      <c r="C15" s="76" t="s">
        <v>1340</v>
      </c>
      <c r="D15" s="76" t="s">
        <v>693</v>
      </c>
      <c r="E15" s="78">
        <v>41577</v>
      </c>
      <c r="F15" s="79">
        <f t="shared" ca="1" si="1"/>
        <v>11</v>
      </c>
      <c r="G15" s="80"/>
      <c r="H15" s="85">
        <v>48512</v>
      </c>
      <c r="I15" s="77">
        <v>3</v>
      </c>
      <c r="J15" s="87">
        <f t="shared" si="0"/>
        <v>49967</v>
      </c>
    </row>
    <row r="16" spans="1:10" x14ac:dyDescent="0.3">
      <c r="A16" s="76" t="s">
        <v>712</v>
      </c>
      <c r="B16" s="77" t="s">
        <v>1335</v>
      </c>
      <c r="C16" s="76" t="s">
        <v>9</v>
      </c>
      <c r="D16" s="76" t="s">
        <v>1354</v>
      </c>
      <c r="E16" s="78">
        <v>43911</v>
      </c>
      <c r="F16" s="79">
        <f t="shared" ca="1" si="1"/>
        <v>5</v>
      </c>
      <c r="G16" s="80" t="s">
        <v>1359</v>
      </c>
      <c r="H16" s="85">
        <v>42718</v>
      </c>
      <c r="I16" s="77">
        <v>4</v>
      </c>
      <c r="J16" s="87">
        <f t="shared" si="0"/>
        <v>44000</v>
      </c>
    </row>
    <row r="17" spans="1:10" x14ac:dyDescent="0.3">
      <c r="A17" s="76" t="s">
        <v>713</v>
      </c>
      <c r="B17" s="77" t="s">
        <v>1335</v>
      </c>
      <c r="C17" s="76" t="s">
        <v>1345</v>
      </c>
      <c r="D17" s="76" t="s">
        <v>1354</v>
      </c>
      <c r="E17" s="78">
        <v>44666</v>
      </c>
      <c r="F17" s="79">
        <f t="shared" ca="1" si="1"/>
        <v>3</v>
      </c>
      <c r="G17" s="80" t="s">
        <v>1360</v>
      </c>
      <c r="H17" s="85">
        <v>28333</v>
      </c>
      <c r="I17" s="77">
        <v>5</v>
      </c>
      <c r="J17" s="87">
        <f t="shared" si="0"/>
        <v>29183</v>
      </c>
    </row>
    <row r="18" spans="1:10" x14ac:dyDescent="0.3">
      <c r="A18" s="76" t="s">
        <v>714</v>
      </c>
      <c r="B18" s="77" t="s">
        <v>1335</v>
      </c>
      <c r="C18" s="76" t="s">
        <v>1342</v>
      </c>
      <c r="D18" s="76" t="s">
        <v>1356</v>
      </c>
      <c r="E18" s="78">
        <v>43514</v>
      </c>
      <c r="F18" s="79">
        <f t="shared" ca="1" si="1"/>
        <v>6</v>
      </c>
      <c r="G18" s="80"/>
      <c r="H18" s="85">
        <v>55927</v>
      </c>
      <c r="I18" s="77">
        <v>2</v>
      </c>
      <c r="J18" s="87">
        <f t="shared" si="0"/>
        <v>57605</v>
      </c>
    </row>
    <row r="19" spans="1:10" x14ac:dyDescent="0.3">
      <c r="A19" s="76" t="s">
        <v>715</v>
      </c>
      <c r="B19" s="77" t="s">
        <v>1335</v>
      </c>
      <c r="C19" s="76" t="s">
        <v>1345</v>
      </c>
      <c r="D19" s="76" t="s">
        <v>1354</v>
      </c>
      <c r="E19" s="78">
        <v>40753</v>
      </c>
      <c r="F19" s="79">
        <f t="shared" ca="1" si="1"/>
        <v>14</v>
      </c>
      <c r="G19" s="80" t="s">
        <v>1360</v>
      </c>
      <c r="H19" s="85">
        <v>44575</v>
      </c>
      <c r="I19" s="77">
        <v>1</v>
      </c>
      <c r="J19" s="87">
        <f t="shared" si="0"/>
        <v>45912</v>
      </c>
    </row>
    <row r="20" spans="1:10" x14ac:dyDescent="0.3">
      <c r="A20" s="76" t="s">
        <v>716</v>
      </c>
      <c r="B20" s="77" t="s">
        <v>1334</v>
      </c>
      <c r="C20" s="76" t="s">
        <v>1345</v>
      </c>
      <c r="D20" s="76" t="s">
        <v>1354</v>
      </c>
      <c r="E20" s="78">
        <v>42562</v>
      </c>
      <c r="F20" s="79">
        <f t="shared" ca="1" si="1"/>
        <v>9</v>
      </c>
      <c r="G20" s="80" t="s">
        <v>1358</v>
      </c>
      <c r="H20" s="85">
        <v>68603</v>
      </c>
      <c r="I20" s="77">
        <v>1</v>
      </c>
      <c r="J20" s="87">
        <f t="shared" si="0"/>
        <v>70661</v>
      </c>
    </row>
    <row r="21" spans="1:10" x14ac:dyDescent="0.3">
      <c r="A21" s="76" t="s">
        <v>717</v>
      </c>
      <c r="B21" s="77" t="s">
        <v>1334</v>
      </c>
      <c r="C21" s="76" t="s">
        <v>1340</v>
      </c>
      <c r="D21" s="76" t="s">
        <v>1356</v>
      </c>
      <c r="E21" s="78">
        <v>45026</v>
      </c>
      <c r="F21" s="79">
        <f t="shared" ca="1" si="1"/>
        <v>2</v>
      </c>
      <c r="G21" s="80"/>
      <c r="H21" s="85">
        <v>38888</v>
      </c>
      <c r="I21" s="77">
        <v>5</v>
      </c>
      <c r="J21" s="87">
        <f t="shared" si="0"/>
        <v>40055</v>
      </c>
    </row>
    <row r="22" spans="1:10" x14ac:dyDescent="0.3">
      <c r="A22" s="76" t="s">
        <v>718</v>
      </c>
      <c r="B22" s="77" t="s">
        <v>1334</v>
      </c>
      <c r="C22" s="76" t="s">
        <v>1345</v>
      </c>
      <c r="D22" s="76" t="s">
        <v>1354</v>
      </c>
      <c r="E22" s="78">
        <v>43737</v>
      </c>
      <c r="F22" s="79">
        <f t="shared" ca="1" si="1"/>
        <v>5</v>
      </c>
      <c r="G22" s="80" t="s">
        <v>1358</v>
      </c>
      <c r="H22" s="85">
        <v>58231</v>
      </c>
      <c r="I22" s="77">
        <v>4</v>
      </c>
      <c r="J22" s="87">
        <f t="shared" si="0"/>
        <v>59978</v>
      </c>
    </row>
    <row r="23" spans="1:10" x14ac:dyDescent="0.3">
      <c r="A23" s="76" t="s">
        <v>719</v>
      </c>
      <c r="B23" s="77" t="s">
        <v>1334</v>
      </c>
      <c r="C23" s="76" t="s">
        <v>1342</v>
      </c>
      <c r="D23" s="76" t="s">
        <v>693</v>
      </c>
      <c r="E23" s="78">
        <v>42769</v>
      </c>
      <c r="F23" s="79">
        <f t="shared" ca="1" si="1"/>
        <v>8</v>
      </c>
      <c r="G23" s="80"/>
      <c r="H23" s="85">
        <v>45117</v>
      </c>
      <c r="I23" s="77">
        <v>1</v>
      </c>
      <c r="J23" s="87">
        <f t="shared" si="0"/>
        <v>46471</v>
      </c>
    </row>
    <row r="24" spans="1:10" x14ac:dyDescent="0.3">
      <c r="A24" s="76" t="s">
        <v>720</v>
      </c>
      <c r="B24" s="77" t="s">
        <v>1339</v>
      </c>
      <c r="C24" s="76" t="s">
        <v>1349</v>
      </c>
      <c r="D24" s="76" t="s">
        <v>1354</v>
      </c>
      <c r="E24" s="78">
        <v>44985</v>
      </c>
      <c r="F24" s="79">
        <f t="shared" ca="1" si="1"/>
        <v>2</v>
      </c>
      <c r="G24" s="80" t="s">
        <v>1359</v>
      </c>
      <c r="H24" s="85">
        <v>16331</v>
      </c>
      <c r="I24" s="77">
        <v>2</v>
      </c>
      <c r="J24" s="87">
        <f t="shared" si="0"/>
        <v>16821</v>
      </c>
    </row>
    <row r="25" spans="1:10" x14ac:dyDescent="0.3">
      <c r="A25" s="76" t="s">
        <v>721</v>
      </c>
      <c r="B25" s="77" t="s">
        <v>1338</v>
      </c>
      <c r="C25" s="76" t="s">
        <v>1343</v>
      </c>
      <c r="D25" s="76" t="s">
        <v>693</v>
      </c>
      <c r="E25" s="78">
        <v>42229</v>
      </c>
      <c r="F25" s="79">
        <f t="shared" ca="1" si="1"/>
        <v>10</v>
      </c>
      <c r="G25" s="80"/>
      <c r="H25" s="85">
        <v>24081</v>
      </c>
      <c r="I25" s="77">
        <v>5</v>
      </c>
      <c r="J25" s="87">
        <f t="shared" si="0"/>
        <v>24803</v>
      </c>
    </row>
    <row r="26" spans="1:10" x14ac:dyDescent="0.3">
      <c r="A26" s="76" t="s">
        <v>722</v>
      </c>
      <c r="B26" s="77" t="s">
        <v>1339</v>
      </c>
      <c r="C26" s="76" t="s">
        <v>1340</v>
      </c>
      <c r="D26" s="76" t="s">
        <v>1354</v>
      </c>
      <c r="E26" s="78">
        <v>42239</v>
      </c>
      <c r="F26" s="79">
        <f t="shared" ca="1" si="1"/>
        <v>10</v>
      </c>
      <c r="G26" s="80" t="s">
        <v>1359</v>
      </c>
      <c r="H26" s="85">
        <v>65659</v>
      </c>
      <c r="I26" s="77">
        <v>5</v>
      </c>
      <c r="J26" s="87">
        <f t="shared" si="0"/>
        <v>67629</v>
      </c>
    </row>
    <row r="27" spans="1:10" x14ac:dyDescent="0.3">
      <c r="A27" s="76" t="s">
        <v>723</v>
      </c>
      <c r="B27" s="77" t="s">
        <v>1335</v>
      </c>
      <c r="C27" s="76" t="s">
        <v>9</v>
      </c>
      <c r="D27" s="76" t="s">
        <v>1354</v>
      </c>
      <c r="E27" s="78">
        <v>43708</v>
      </c>
      <c r="F27" s="79">
        <f t="shared" ca="1" si="1"/>
        <v>5</v>
      </c>
      <c r="G27" s="80" t="s">
        <v>1360</v>
      </c>
      <c r="H27" s="85">
        <v>28334</v>
      </c>
      <c r="I27" s="77">
        <v>2</v>
      </c>
      <c r="J27" s="87">
        <f t="shared" si="0"/>
        <v>29184</v>
      </c>
    </row>
    <row r="28" spans="1:10" x14ac:dyDescent="0.3">
      <c r="A28" s="76" t="s">
        <v>724</v>
      </c>
      <c r="B28" s="77" t="s">
        <v>1336</v>
      </c>
      <c r="C28" s="76" t="s">
        <v>688</v>
      </c>
      <c r="D28" s="76" t="s">
        <v>1354</v>
      </c>
      <c r="E28" s="78">
        <v>43131</v>
      </c>
      <c r="F28" s="79">
        <f t="shared" ca="1" si="1"/>
        <v>7</v>
      </c>
      <c r="G28" s="80" t="s">
        <v>1358</v>
      </c>
      <c r="H28" s="85">
        <v>19815</v>
      </c>
      <c r="I28" s="77">
        <v>4</v>
      </c>
      <c r="J28" s="87">
        <f t="shared" si="0"/>
        <v>20409</v>
      </c>
    </row>
    <row r="29" spans="1:10" x14ac:dyDescent="0.3">
      <c r="A29" s="76" t="s">
        <v>725</v>
      </c>
      <c r="B29" s="77" t="s">
        <v>1334</v>
      </c>
      <c r="C29" s="76" t="s">
        <v>688</v>
      </c>
      <c r="D29" s="76" t="s">
        <v>1356</v>
      </c>
      <c r="E29" s="78">
        <v>43654</v>
      </c>
      <c r="F29" s="79">
        <f t="shared" ca="1" si="1"/>
        <v>6</v>
      </c>
      <c r="G29" s="80"/>
      <c r="H29" s="85">
        <v>27703</v>
      </c>
      <c r="I29" s="77">
        <v>4</v>
      </c>
      <c r="J29" s="87">
        <f t="shared" si="0"/>
        <v>28534</v>
      </c>
    </row>
    <row r="30" spans="1:10" x14ac:dyDescent="0.3">
      <c r="A30" s="76" t="s">
        <v>726</v>
      </c>
      <c r="B30" s="77" t="s">
        <v>1335</v>
      </c>
      <c r="C30" s="76" t="s">
        <v>1342</v>
      </c>
      <c r="D30" s="76" t="s">
        <v>1354</v>
      </c>
      <c r="E30" s="78">
        <v>44698</v>
      </c>
      <c r="F30" s="79">
        <f t="shared" ca="1" si="1"/>
        <v>3</v>
      </c>
      <c r="G30" s="80" t="s">
        <v>1360</v>
      </c>
      <c r="H30" s="85">
        <v>20550</v>
      </c>
      <c r="I30" s="77">
        <v>5</v>
      </c>
      <c r="J30" s="87">
        <f t="shared" si="0"/>
        <v>21167</v>
      </c>
    </row>
    <row r="31" spans="1:10" x14ac:dyDescent="0.3">
      <c r="A31" s="76" t="s">
        <v>727</v>
      </c>
      <c r="B31" s="77" t="s">
        <v>1337</v>
      </c>
      <c r="C31" s="76" t="s">
        <v>1345</v>
      </c>
      <c r="D31" s="76" t="s">
        <v>1354</v>
      </c>
      <c r="E31" s="78">
        <v>43048</v>
      </c>
      <c r="F31" s="79">
        <f t="shared" ca="1" si="1"/>
        <v>7</v>
      </c>
      <c r="G31" s="80" t="s">
        <v>1358</v>
      </c>
      <c r="H31" s="85">
        <v>54381</v>
      </c>
      <c r="I31" s="77">
        <v>4</v>
      </c>
      <c r="J31" s="87">
        <f t="shared" si="0"/>
        <v>56012</v>
      </c>
    </row>
    <row r="32" spans="1:10" x14ac:dyDescent="0.3">
      <c r="A32" s="76" t="s">
        <v>728</v>
      </c>
      <c r="B32" s="77" t="s">
        <v>1334</v>
      </c>
      <c r="C32" s="76" t="s">
        <v>1340</v>
      </c>
      <c r="D32" s="76" t="s">
        <v>1356</v>
      </c>
      <c r="E32" s="78">
        <v>40092</v>
      </c>
      <c r="F32" s="79">
        <f t="shared" ca="1" si="1"/>
        <v>15</v>
      </c>
      <c r="G32" s="80"/>
      <c r="H32" s="85">
        <v>15549</v>
      </c>
      <c r="I32" s="77">
        <v>4</v>
      </c>
      <c r="J32" s="87">
        <f t="shared" si="0"/>
        <v>16015</v>
      </c>
    </row>
    <row r="33" spans="1:10" x14ac:dyDescent="0.3">
      <c r="A33" s="76" t="s">
        <v>729</v>
      </c>
      <c r="B33" s="77" t="s">
        <v>1335</v>
      </c>
      <c r="C33" s="76" t="s">
        <v>1352</v>
      </c>
      <c r="D33" s="76" t="s">
        <v>1354</v>
      </c>
      <c r="E33" s="78">
        <v>43895</v>
      </c>
      <c r="F33" s="79">
        <f t="shared" ca="1" si="1"/>
        <v>5</v>
      </c>
      <c r="G33" s="80" t="s">
        <v>1358</v>
      </c>
      <c r="H33" s="85">
        <v>23320</v>
      </c>
      <c r="I33" s="77">
        <v>3</v>
      </c>
      <c r="J33" s="87">
        <f t="shared" si="0"/>
        <v>24020</v>
      </c>
    </row>
    <row r="34" spans="1:10" x14ac:dyDescent="0.3">
      <c r="A34" s="76" t="s">
        <v>730</v>
      </c>
      <c r="B34" s="77" t="s">
        <v>1335</v>
      </c>
      <c r="C34" s="76" t="s">
        <v>689</v>
      </c>
      <c r="D34" s="76" t="s">
        <v>1354</v>
      </c>
      <c r="E34" s="78">
        <v>43912</v>
      </c>
      <c r="F34" s="79">
        <f t="shared" ca="1" si="1"/>
        <v>5</v>
      </c>
      <c r="G34" s="80" t="s">
        <v>1358</v>
      </c>
      <c r="H34" s="85">
        <v>50491</v>
      </c>
      <c r="I34" s="77">
        <v>4</v>
      </c>
      <c r="J34" s="87">
        <f t="shared" si="0"/>
        <v>52006</v>
      </c>
    </row>
    <row r="35" spans="1:10" x14ac:dyDescent="0.3">
      <c r="A35" s="76" t="s">
        <v>731</v>
      </c>
      <c r="B35" s="77" t="s">
        <v>1335</v>
      </c>
      <c r="C35" s="76" t="s">
        <v>1340</v>
      </c>
      <c r="D35" s="76" t="s">
        <v>1354</v>
      </c>
      <c r="E35" s="78">
        <v>44554</v>
      </c>
      <c r="F35" s="79">
        <f t="shared" ca="1" si="1"/>
        <v>3</v>
      </c>
      <c r="G35" s="80" t="s">
        <v>1359</v>
      </c>
      <c r="H35" s="85">
        <v>56733</v>
      </c>
      <c r="I35" s="77">
        <v>5</v>
      </c>
      <c r="J35" s="87">
        <f t="shared" si="0"/>
        <v>58435</v>
      </c>
    </row>
    <row r="36" spans="1:10" x14ac:dyDescent="0.3">
      <c r="A36" s="76" t="s">
        <v>732</v>
      </c>
      <c r="B36" s="77" t="s">
        <v>1337</v>
      </c>
      <c r="C36" s="76" t="s">
        <v>1342</v>
      </c>
      <c r="D36" s="76" t="s">
        <v>1354</v>
      </c>
      <c r="E36" s="78">
        <v>44190</v>
      </c>
      <c r="F36" s="79">
        <f t="shared" ca="1" si="1"/>
        <v>4</v>
      </c>
      <c r="G36" s="80" t="s">
        <v>1358</v>
      </c>
      <c r="H36" s="85">
        <v>47440</v>
      </c>
      <c r="I36" s="77">
        <v>5</v>
      </c>
      <c r="J36" s="87">
        <f t="shared" si="0"/>
        <v>48863</v>
      </c>
    </row>
    <row r="37" spans="1:10" x14ac:dyDescent="0.3">
      <c r="A37" s="76" t="s">
        <v>733</v>
      </c>
      <c r="B37" s="77" t="s">
        <v>1339</v>
      </c>
      <c r="C37" s="76" t="s">
        <v>1348</v>
      </c>
      <c r="D37" s="76" t="s">
        <v>1354</v>
      </c>
      <c r="E37" s="78">
        <v>40918</v>
      </c>
      <c r="F37" s="79">
        <f t="shared" ca="1" si="1"/>
        <v>13</v>
      </c>
      <c r="G37" s="80" t="s">
        <v>1360</v>
      </c>
      <c r="H37" s="85">
        <v>60168</v>
      </c>
      <c r="I37" s="77">
        <v>4</v>
      </c>
      <c r="J37" s="87">
        <f t="shared" si="0"/>
        <v>61973</v>
      </c>
    </row>
    <row r="38" spans="1:10" x14ac:dyDescent="0.3">
      <c r="A38" s="76" t="s">
        <v>734</v>
      </c>
      <c r="B38" s="77" t="s">
        <v>1335</v>
      </c>
      <c r="C38" s="76" t="s">
        <v>1348</v>
      </c>
      <c r="D38" s="76" t="s">
        <v>1354</v>
      </c>
      <c r="E38" s="78">
        <v>44054</v>
      </c>
      <c r="F38" s="79">
        <f t="shared" ca="1" si="1"/>
        <v>5</v>
      </c>
      <c r="G38" s="80" t="s">
        <v>1358</v>
      </c>
      <c r="H38" s="85">
        <v>36676</v>
      </c>
      <c r="I38" s="77">
        <v>4</v>
      </c>
      <c r="J38" s="87">
        <f t="shared" si="0"/>
        <v>37776</v>
      </c>
    </row>
    <row r="39" spans="1:10" x14ac:dyDescent="0.3">
      <c r="A39" s="76" t="s">
        <v>735</v>
      </c>
      <c r="B39" s="77" t="s">
        <v>1335</v>
      </c>
      <c r="C39" s="76" t="s">
        <v>1341</v>
      </c>
      <c r="D39" s="76" t="s">
        <v>693</v>
      </c>
      <c r="E39" s="78">
        <v>42576</v>
      </c>
      <c r="F39" s="79">
        <f t="shared" ca="1" si="1"/>
        <v>9</v>
      </c>
      <c r="G39" s="80"/>
      <c r="H39" s="85">
        <v>34111</v>
      </c>
      <c r="I39" s="77">
        <v>2</v>
      </c>
      <c r="J39" s="87">
        <f t="shared" si="0"/>
        <v>35134</v>
      </c>
    </row>
    <row r="40" spans="1:10" x14ac:dyDescent="0.3">
      <c r="A40" s="76" t="s">
        <v>143</v>
      </c>
      <c r="B40" s="77" t="s">
        <v>1335</v>
      </c>
      <c r="C40" s="76" t="s">
        <v>1342</v>
      </c>
      <c r="D40" s="76" t="s">
        <v>1354</v>
      </c>
      <c r="E40" s="78">
        <v>44492</v>
      </c>
      <c r="F40" s="79">
        <f t="shared" ca="1" si="1"/>
        <v>3</v>
      </c>
      <c r="G40" s="80" t="s">
        <v>1360</v>
      </c>
      <c r="H40" s="85">
        <v>27419</v>
      </c>
      <c r="I40" s="77">
        <v>3</v>
      </c>
      <c r="J40" s="87">
        <f t="shared" si="0"/>
        <v>28242</v>
      </c>
    </row>
    <row r="41" spans="1:10" x14ac:dyDescent="0.3">
      <c r="A41" s="76" t="s">
        <v>736</v>
      </c>
      <c r="B41" s="77" t="s">
        <v>1337</v>
      </c>
      <c r="C41" s="76" t="s">
        <v>688</v>
      </c>
      <c r="D41" s="76" t="s">
        <v>1355</v>
      </c>
      <c r="E41" s="78">
        <v>42903</v>
      </c>
      <c r="F41" s="79">
        <f t="shared" ca="1" si="1"/>
        <v>8</v>
      </c>
      <c r="G41" s="80" t="s">
        <v>1358</v>
      </c>
      <c r="H41" s="85">
        <v>48416</v>
      </c>
      <c r="I41" s="77">
        <v>5</v>
      </c>
      <c r="J41" s="87">
        <f t="shared" si="0"/>
        <v>49868</v>
      </c>
    </row>
    <row r="42" spans="1:10" x14ac:dyDescent="0.3">
      <c r="A42" s="76" t="s">
        <v>737</v>
      </c>
      <c r="B42" s="77" t="s">
        <v>1338</v>
      </c>
      <c r="C42" s="76" t="s">
        <v>1342</v>
      </c>
      <c r="D42" s="76" t="s">
        <v>1355</v>
      </c>
      <c r="E42" s="78">
        <v>44021</v>
      </c>
      <c r="F42" s="79">
        <f t="shared" ca="1" si="1"/>
        <v>5</v>
      </c>
      <c r="G42" s="80" t="s">
        <v>1358</v>
      </c>
      <c r="H42" s="85">
        <v>18664</v>
      </c>
      <c r="I42" s="77">
        <v>2</v>
      </c>
      <c r="J42" s="87">
        <f t="shared" si="0"/>
        <v>19224</v>
      </c>
    </row>
    <row r="43" spans="1:10" x14ac:dyDescent="0.3">
      <c r="A43" s="76" t="s">
        <v>738</v>
      </c>
      <c r="B43" s="77" t="s">
        <v>1334</v>
      </c>
      <c r="C43" s="76" t="s">
        <v>1345</v>
      </c>
      <c r="D43" s="76" t="s">
        <v>1354</v>
      </c>
      <c r="E43" s="78">
        <v>44175</v>
      </c>
      <c r="F43" s="79">
        <f t="shared" ca="1" si="1"/>
        <v>4</v>
      </c>
      <c r="G43" s="80" t="s">
        <v>1358</v>
      </c>
      <c r="H43" s="85">
        <v>21223</v>
      </c>
      <c r="I43" s="77">
        <v>2</v>
      </c>
      <c r="J43" s="87">
        <f t="shared" si="0"/>
        <v>21860</v>
      </c>
    </row>
    <row r="44" spans="1:10" x14ac:dyDescent="0.3">
      <c r="A44" s="76" t="s">
        <v>739</v>
      </c>
      <c r="B44" s="77" t="s">
        <v>1339</v>
      </c>
      <c r="C44" s="76" t="s">
        <v>1340</v>
      </c>
      <c r="D44" s="76" t="s">
        <v>1355</v>
      </c>
      <c r="E44" s="78">
        <v>40321</v>
      </c>
      <c r="F44" s="79">
        <f t="shared" ca="1" si="1"/>
        <v>15</v>
      </c>
      <c r="G44" s="80" t="s">
        <v>1359</v>
      </c>
      <c r="H44" s="85">
        <v>19887</v>
      </c>
      <c r="I44" s="77">
        <v>5</v>
      </c>
      <c r="J44" s="87">
        <f t="shared" si="0"/>
        <v>20484</v>
      </c>
    </row>
    <row r="45" spans="1:10" x14ac:dyDescent="0.3">
      <c r="A45" s="76" t="s">
        <v>740</v>
      </c>
      <c r="B45" s="77" t="s">
        <v>1335</v>
      </c>
      <c r="C45" s="76" t="s">
        <v>1340</v>
      </c>
      <c r="D45" s="76" t="s">
        <v>1354</v>
      </c>
      <c r="E45" s="78">
        <v>42926</v>
      </c>
      <c r="F45" s="79">
        <f t="shared" ca="1" si="1"/>
        <v>8</v>
      </c>
      <c r="G45" s="80" t="s">
        <v>1360</v>
      </c>
      <c r="H45" s="85">
        <v>44238</v>
      </c>
      <c r="I45" s="77">
        <v>5</v>
      </c>
      <c r="J45" s="87">
        <f t="shared" si="0"/>
        <v>45565</v>
      </c>
    </row>
    <row r="46" spans="1:10" x14ac:dyDescent="0.3">
      <c r="A46" s="76" t="s">
        <v>741</v>
      </c>
      <c r="B46" s="77" t="s">
        <v>1335</v>
      </c>
      <c r="C46" s="76" t="s">
        <v>1346</v>
      </c>
      <c r="D46" s="76" t="s">
        <v>1354</v>
      </c>
      <c r="E46" s="78">
        <v>43373</v>
      </c>
      <c r="F46" s="79">
        <f t="shared" ca="1" si="1"/>
        <v>6</v>
      </c>
      <c r="G46" s="80" t="s">
        <v>1358</v>
      </c>
      <c r="H46" s="85">
        <v>44320</v>
      </c>
      <c r="I46" s="77">
        <v>2</v>
      </c>
      <c r="J46" s="87">
        <f t="shared" si="0"/>
        <v>45650</v>
      </c>
    </row>
    <row r="47" spans="1:10" x14ac:dyDescent="0.3">
      <c r="A47" s="76" t="s">
        <v>742</v>
      </c>
      <c r="B47" s="77" t="s">
        <v>1337</v>
      </c>
      <c r="C47" s="76" t="s">
        <v>1347</v>
      </c>
      <c r="D47" s="76" t="s">
        <v>1354</v>
      </c>
      <c r="E47" s="78">
        <v>45423</v>
      </c>
      <c r="F47" s="79">
        <f t="shared" ca="1" si="1"/>
        <v>1</v>
      </c>
      <c r="G47" s="80" t="s">
        <v>1358</v>
      </c>
      <c r="H47" s="85">
        <v>15678</v>
      </c>
      <c r="I47" s="77">
        <v>1</v>
      </c>
      <c r="J47" s="87">
        <f t="shared" si="0"/>
        <v>16148</v>
      </c>
    </row>
    <row r="48" spans="1:10" x14ac:dyDescent="0.3">
      <c r="A48" s="76" t="s">
        <v>743</v>
      </c>
      <c r="B48" s="77" t="s">
        <v>1336</v>
      </c>
      <c r="C48" s="76" t="s">
        <v>1342</v>
      </c>
      <c r="D48" s="76" t="s">
        <v>693</v>
      </c>
      <c r="E48" s="78">
        <v>41059</v>
      </c>
      <c r="F48" s="79">
        <f t="shared" ca="1" si="1"/>
        <v>13</v>
      </c>
      <c r="G48" s="80"/>
      <c r="H48" s="85">
        <v>44104</v>
      </c>
      <c r="I48" s="77">
        <v>1</v>
      </c>
      <c r="J48" s="87">
        <f t="shared" si="0"/>
        <v>45427</v>
      </c>
    </row>
    <row r="49" spans="1:10" x14ac:dyDescent="0.3">
      <c r="A49" s="76" t="s">
        <v>744</v>
      </c>
      <c r="B49" s="77" t="s">
        <v>1338</v>
      </c>
      <c r="C49" s="76" t="s">
        <v>688</v>
      </c>
      <c r="D49" s="76" t="s">
        <v>1354</v>
      </c>
      <c r="E49" s="78">
        <v>41378</v>
      </c>
      <c r="F49" s="79">
        <f t="shared" ca="1" si="1"/>
        <v>12</v>
      </c>
      <c r="G49" s="80" t="s">
        <v>1358</v>
      </c>
      <c r="H49" s="85">
        <v>42957</v>
      </c>
      <c r="I49" s="77">
        <v>3</v>
      </c>
      <c r="J49" s="87">
        <f t="shared" si="0"/>
        <v>44246</v>
      </c>
    </row>
    <row r="50" spans="1:10" x14ac:dyDescent="0.3">
      <c r="A50" s="76" t="s">
        <v>745</v>
      </c>
      <c r="B50" s="77" t="s">
        <v>1339</v>
      </c>
      <c r="C50" s="76" t="s">
        <v>1342</v>
      </c>
      <c r="D50" s="76" t="s">
        <v>693</v>
      </c>
      <c r="E50" s="78">
        <v>39914</v>
      </c>
      <c r="F50" s="79">
        <f t="shared" ca="1" si="1"/>
        <v>16</v>
      </c>
      <c r="G50" s="80"/>
      <c r="H50" s="85">
        <v>65828</v>
      </c>
      <c r="I50" s="77">
        <v>3</v>
      </c>
      <c r="J50" s="87">
        <f t="shared" si="0"/>
        <v>67803</v>
      </c>
    </row>
    <row r="51" spans="1:10" x14ac:dyDescent="0.3">
      <c r="A51" s="76" t="s">
        <v>746</v>
      </c>
      <c r="B51" s="77" t="s">
        <v>1338</v>
      </c>
      <c r="C51" s="76" t="s">
        <v>1342</v>
      </c>
      <c r="D51" s="76" t="s">
        <v>693</v>
      </c>
      <c r="E51" s="78">
        <v>44248</v>
      </c>
      <c r="F51" s="79">
        <f t="shared" ca="1" si="1"/>
        <v>4</v>
      </c>
      <c r="G51" s="80"/>
      <c r="H51" s="85">
        <v>58143</v>
      </c>
      <c r="I51" s="77">
        <v>5</v>
      </c>
      <c r="J51" s="87">
        <f t="shared" si="0"/>
        <v>59887</v>
      </c>
    </row>
    <row r="52" spans="1:10" x14ac:dyDescent="0.3">
      <c r="A52" s="76" t="s">
        <v>747</v>
      </c>
      <c r="B52" s="77" t="s">
        <v>1334</v>
      </c>
      <c r="C52" s="76" t="s">
        <v>688</v>
      </c>
      <c r="D52" s="76" t="s">
        <v>1354</v>
      </c>
      <c r="E52" s="78">
        <v>40039</v>
      </c>
      <c r="F52" s="79">
        <f t="shared" ca="1" si="1"/>
        <v>16</v>
      </c>
      <c r="G52" s="80" t="s">
        <v>1359</v>
      </c>
      <c r="H52" s="85">
        <v>28470</v>
      </c>
      <c r="I52" s="77">
        <v>5</v>
      </c>
      <c r="J52" s="87">
        <f t="shared" si="0"/>
        <v>29324</v>
      </c>
    </row>
    <row r="53" spans="1:10" x14ac:dyDescent="0.3">
      <c r="A53" s="76" t="s">
        <v>748</v>
      </c>
      <c r="B53" s="77" t="s">
        <v>1335</v>
      </c>
      <c r="C53" s="76" t="s">
        <v>689</v>
      </c>
      <c r="D53" s="76" t="s">
        <v>1355</v>
      </c>
      <c r="E53" s="78">
        <v>41169</v>
      </c>
      <c r="F53" s="79">
        <f t="shared" ca="1" si="1"/>
        <v>12</v>
      </c>
      <c r="G53" s="80" t="s">
        <v>1358</v>
      </c>
      <c r="H53" s="85">
        <v>18704</v>
      </c>
      <c r="I53" s="77">
        <v>3</v>
      </c>
      <c r="J53" s="87">
        <f t="shared" si="0"/>
        <v>19265</v>
      </c>
    </row>
    <row r="54" spans="1:10" x14ac:dyDescent="0.3">
      <c r="A54" s="76" t="s">
        <v>749</v>
      </c>
      <c r="B54" s="77" t="s">
        <v>1339</v>
      </c>
      <c r="C54" s="76" t="s">
        <v>1340</v>
      </c>
      <c r="D54" s="76" t="s">
        <v>1354</v>
      </c>
      <c r="E54" s="78">
        <v>43887</v>
      </c>
      <c r="F54" s="79">
        <f t="shared" ca="1" si="1"/>
        <v>5</v>
      </c>
      <c r="G54" s="80" t="s">
        <v>1359</v>
      </c>
      <c r="H54" s="85">
        <v>37479</v>
      </c>
      <c r="I54" s="77">
        <v>4</v>
      </c>
      <c r="J54" s="87">
        <f t="shared" si="0"/>
        <v>38603</v>
      </c>
    </row>
    <row r="55" spans="1:10" x14ac:dyDescent="0.3">
      <c r="A55" s="76" t="s">
        <v>750</v>
      </c>
      <c r="B55" s="77" t="s">
        <v>1337</v>
      </c>
      <c r="C55" s="76" t="s">
        <v>1342</v>
      </c>
      <c r="D55" s="76" t="s">
        <v>693</v>
      </c>
      <c r="E55" s="78">
        <v>42070</v>
      </c>
      <c r="F55" s="79">
        <f t="shared" ca="1" si="1"/>
        <v>10</v>
      </c>
      <c r="G55" s="80"/>
      <c r="H55" s="85">
        <v>34755</v>
      </c>
      <c r="I55" s="77">
        <v>4</v>
      </c>
      <c r="J55" s="87">
        <f t="shared" si="0"/>
        <v>35798</v>
      </c>
    </row>
    <row r="56" spans="1:10" x14ac:dyDescent="0.3">
      <c r="A56" s="76" t="s">
        <v>751</v>
      </c>
      <c r="B56" s="77" t="s">
        <v>1337</v>
      </c>
      <c r="C56" s="76" t="s">
        <v>1340</v>
      </c>
      <c r="D56" s="76" t="s">
        <v>693</v>
      </c>
      <c r="E56" s="78">
        <v>40598</v>
      </c>
      <c r="F56" s="79">
        <f t="shared" ca="1" si="1"/>
        <v>14</v>
      </c>
      <c r="G56" s="80"/>
      <c r="H56" s="85">
        <v>68426</v>
      </c>
      <c r="I56" s="77">
        <v>4</v>
      </c>
      <c r="J56" s="87">
        <f t="shared" si="0"/>
        <v>70479</v>
      </c>
    </row>
    <row r="57" spans="1:10" x14ac:dyDescent="0.3">
      <c r="A57" s="76" t="s">
        <v>752</v>
      </c>
      <c r="B57" s="77" t="s">
        <v>1337</v>
      </c>
      <c r="C57" s="76" t="s">
        <v>1346</v>
      </c>
      <c r="D57" s="76" t="s">
        <v>1354</v>
      </c>
      <c r="E57" s="78">
        <v>40215</v>
      </c>
      <c r="F57" s="79">
        <f t="shared" ca="1" si="1"/>
        <v>15</v>
      </c>
      <c r="G57" s="80" t="s">
        <v>1360</v>
      </c>
      <c r="H57" s="85">
        <v>36437</v>
      </c>
      <c r="I57" s="77">
        <v>2</v>
      </c>
      <c r="J57" s="87">
        <f t="shared" si="0"/>
        <v>37530</v>
      </c>
    </row>
    <row r="58" spans="1:10" x14ac:dyDescent="0.3">
      <c r="A58" s="76" t="s">
        <v>753</v>
      </c>
      <c r="B58" s="77" t="s">
        <v>1336</v>
      </c>
      <c r="C58" s="76" t="s">
        <v>1340</v>
      </c>
      <c r="D58" s="76" t="s">
        <v>693</v>
      </c>
      <c r="E58" s="78">
        <v>43016</v>
      </c>
      <c r="F58" s="79">
        <f t="shared" ca="1" si="1"/>
        <v>7</v>
      </c>
      <c r="G58" s="80"/>
      <c r="H58" s="85">
        <v>60673</v>
      </c>
      <c r="I58" s="77">
        <v>5</v>
      </c>
      <c r="J58" s="87">
        <f t="shared" si="0"/>
        <v>62493</v>
      </c>
    </row>
    <row r="59" spans="1:10" x14ac:dyDescent="0.3">
      <c r="A59" s="76" t="s">
        <v>754</v>
      </c>
      <c r="B59" s="77" t="s">
        <v>1335</v>
      </c>
      <c r="C59" s="76" t="s">
        <v>1340</v>
      </c>
      <c r="D59" s="76" t="s">
        <v>1354</v>
      </c>
      <c r="E59" s="78">
        <v>44712</v>
      </c>
      <c r="F59" s="79">
        <f t="shared" ca="1" si="1"/>
        <v>3</v>
      </c>
      <c r="G59" s="80" t="s">
        <v>1358</v>
      </c>
      <c r="H59" s="85">
        <v>31959</v>
      </c>
      <c r="I59" s="77">
        <v>5</v>
      </c>
      <c r="J59" s="87">
        <f t="shared" si="0"/>
        <v>32918</v>
      </c>
    </row>
    <row r="60" spans="1:10" x14ac:dyDescent="0.3">
      <c r="A60" s="76" t="s">
        <v>755</v>
      </c>
      <c r="B60" s="77" t="s">
        <v>1338</v>
      </c>
      <c r="C60" s="76" t="s">
        <v>689</v>
      </c>
      <c r="D60" s="76" t="s">
        <v>1354</v>
      </c>
      <c r="E60" s="78">
        <v>44692</v>
      </c>
      <c r="F60" s="79">
        <f t="shared" ca="1" si="1"/>
        <v>3</v>
      </c>
      <c r="G60" s="80" t="s">
        <v>1358</v>
      </c>
      <c r="H60" s="85">
        <v>27208</v>
      </c>
      <c r="I60" s="77">
        <v>3</v>
      </c>
      <c r="J60" s="87">
        <f t="shared" si="0"/>
        <v>28024</v>
      </c>
    </row>
    <row r="61" spans="1:10" x14ac:dyDescent="0.3">
      <c r="A61" s="76" t="s">
        <v>756</v>
      </c>
      <c r="B61" s="77" t="s">
        <v>1335</v>
      </c>
      <c r="C61" s="76" t="s">
        <v>1346</v>
      </c>
      <c r="D61" s="76" t="s">
        <v>1355</v>
      </c>
      <c r="E61" s="78">
        <v>40429</v>
      </c>
      <c r="F61" s="79">
        <f t="shared" ca="1" si="1"/>
        <v>14</v>
      </c>
      <c r="G61" s="80" t="s">
        <v>1360</v>
      </c>
      <c r="H61" s="85">
        <v>45656</v>
      </c>
      <c r="I61" s="77">
        <v>1</v>
      </c>
      <c r="J61" s="87">
        <f t="shared" si="0"/>
        <v>47026</v>
      </c>
    </row>
    <row r="62" spans="1:10" x14ac:dyDescent="0.3">
      <c r="A62" s="76" t="s">
        <v>757</v>
      </c>
      <c r="B62" s="77" t="s">
        <v>1337</v>
      </c>
      <c r="C62" s="76" t="s">
        <v>1347</v>
      </c>
      <c r="D62" s="76" t="s">
        <v>693</v>
      </c>
      <c r="E62" s="78">
        <v>40603</v>
      </c>
      <c r="F62" s="79">
        <f t="shared" ca="1" si="1"/>
        <v>14</v>
      </c>
      <c r="G62" s="80"/>
      <c r="H62" s="85">
        <v>43252</v>
      </c>
      <c r="I62" s="77">
        <v>5</v>
      </c>
      <c r="J62" s="87">
        <f t="shared" si="0"/>
        <v>44550</v>
      </c>
    </row>
    <row r="63" spans="1:10" x14ac:dyDescent="0.3">
      <c r="A63" s="76" t="s">
        <v>758</v>
      </c>
      <c r="B63" s="77" t="s">
        <v>1338</v>
      </c>
      <c r="C63" s="76" t="s">
        <v>1350</v>
      </c>
      <c r="D63" s="76" t="s">
        <v>693</v>
      </c>
      <c r="E63" s="78">
        <v>42639</v>
      </c>
      <c r="F63" s="79">
        <f t="shared" ca="1" si="1"/>
        <v>8</v>
      </c>
      <c r="G63" s="80" t="s">
        <v>1360</v>
      </c>
      <c r="H63" s="85">
        <v>54874</v>
      </c>
      <c r="I63" s="77">
        <v>3</v>
      </c>
      <c r="J63" s="87">
        <f t="shared" si="0"/>
        <v>56520</v>
      </c>
    </row>
    <row r="64" spans="1:10" x14ac:dyDescent="0.3">
      <c r="A64" s="76" t="s">
        <v>759</v>
      </c>
      <c r="B64" s="77" t="s">
        <v>1337</v>
      </c>
      <c r="C64" s="76" t="s">
        <v>1345</v>
      </c>
      <c r="D64" s="76" t="s">
        <v>1356</v>
      </c>
      <c r="E64" s="78">
        <v>40758</v>
      </c>
      <c r="F64" s="79">
        <f t="shared" ca="1" si="1"/>
        <v>14</v>
      </c>
      <c r="G64" s="80"/>
      <c r="H64" s="85">
        <v>48077</v>
      </c>
      <c r="I64" s="77">
        <v>3</v>
      </c>
      <c r="J64" s="87">
        <f t="shared" si="0"/>
        <v>49519</v>
      </c>
    </row>
    <row r="65" spans="1:10" x14ac:dyDescent="0.3">
      <c r="A65" s="76" t="s">
        <v>760</v>
      </c>
      <c r="B65" s="77" t="s">
        <v>1337</v>
      </c>
      <c r="C65" s="76" t="s">
        <v>1340</v>
      </c>
      <c r="D65" s="76" t="s">
        <v>693</v>
      </c>
      <c r="E65" s="78">
        <v>40574</v>
      </c>
      <c r="F65" s="79">
        <f t="shared" ca="1" si="1"/>
        <v>14</v>
      </c>
      <c r="G65" s="80"/>
      <c r="H65" s="85">
        <v>67473</v>
      </c>
      <c r="I65" s="77">
        <v>5</v>
      </c>
      <c r="J65" s="87">
        <f t="shared" si="0"/>
        <v>69497</v>
      </c>
    </row>
    <row r="66" spans="1:10" x14ac:dyDescent="0.3">
      <c r="A66" s="76" t="s">
        <v>761</v>
      </c>
      <c r="B66" s="77" t="s">
        <v>1336</v>
      </c>
      <c r="C66" s="76" t="s">
        <v>9</v>
      </c>
      <c r="D66" s="76" t="s">
        <v>1355</v>
      </c>
      <c r="E66" s="78">
        <v>44016</v>
      </c>
      <c r="F66" s="79">
        <f t="shared" ref="F66:F129" ca="1" si="2">DATEDIF(E66,TODAY(),"Y")</f>
        <v>5</v>
      </c>
      <c r="G66" s="80" t="s">
        <v>1358</v>
      </c>
      <c r="H66" s="85">
        <v>44718</v>
      </c>
      <c r="I66" s="77">
        <v>5</v>
      </c>
      <c r="J66" s="87">
        <f t="shared" ref="J66:J129" si="3">ROUND(H66*3%+H66,0)</f>
        <v>46060</v>
      </c>
    </row>
    <row r="67" spans="1:10" x14ac:dyDescent="0.3">
      <c r="A67" s="76" t="s">
        <v>762</v>
      </c>
      <c r="B67" s="77" t="s">
        <v>1337</v>
      </c>
      <c r="C67" s="76" t="s">
        <v>1345</v>
      </c>
      <c r="D67" s="76" t="s">
        <v>693</v>
      </c>
      <c r="E67" s="78">
        <v>40949</v>
      </c>
      <c r="F67" s="79">
        <f t="shared" ca="1" si="2"/>
        <v>13</v>
      </c>
      <c r="G67" s="80"/>
      <c r="H67" s="85">
        <v>50694</v>
      </c>
      <c r="I67" s="77">
        <v>1</v>
      </c>
      <c r="J67" s="87">
        <f t="shared" si="3"/>
        <v>52215</v>
      </c>
    </row>
    <row r="68" spans="1:10" x14ac:dyDescent="0.3">
      <c r="A68" s="76" t="s">
        <v>763</v>
      </c>
      <c r="B68" s="77" t="s">
        <v>1335</v>
      </c>
      <c r="C68" s="76" t="s">
        <v>1342</v>
      </c>
      <c r="D68" s="76" t="s">
        <v>1355</v>
      </c>
      <c r="E68" s="78">
        <v>41019</v>
      </c>
      <c r="F68" s="79">
        <f t="shared" ca="1" si="2"/>
        <v>13</v>
      </c>
      <c r="G68" s="80" t="s">
        <v>1359</v>
      </c>
      <c r="H68" s="85">
        <v>68181</v>
      </c>
      <c r="I68" s="77">
        <v>4</v>
      </c>
      <c r="J68" s="87">
        <f t="shared" si="3"/>
        <v>70226</v>
      </c>
    </row>
    <row r="69" spans="1:10" x14ac:dyDescent="0.3">
      <c r="A69" s="76" t="s">
        <v>764</v>
      </c>
      <c r="B69" s="77" t="s">
        <v>1337</v>
      </c>
      <c r="C69" s="76" t="s">
        <v>1342</v>
      </c>
      <c r="D69" s="76" t="s">
        <v>1354</v>
      </c>
      <c r="E69" s="78">
        <v>44828</v>
      </c>
      <c r="F69" s="79">
        <f t="shared" ca="1" si="2"/>
        <v>2</v>
      </c>
      <c r="G69" s="80" t="s">
        <v>1359</v>
      </c>
      <c r="H69" s="85">
        <v>56519</v>
      </c>
      <c r="I69" s="77">
        <v>2</v>
      </c>
      <c r="J69" s="87">
        <f t="shared" si="3"/>
        <v>58215</v>
      </c>
    </row>
    <row r="70" spans="1:10" x14ac:dyDescent="0.3">
      <c r="A70" s="76" t="s">
        <v>765</v>
      </c>
      <c r="B70" s="77" t="s">
        <v>1335</v>
      </c>
      <c r="C70" s="76" t="s">
        <v>1342</v>
      </c>
      <c r="D70" s="76" t="s">
        <v>693</v>
      </c>
      <c r="E70" s="78">
        <v>44230</v>
      </c>
      <c r="F70" s="79">
        <f t="shared" ca="1" si="2"/>
        <v>4</v>
      </c>
      <c r="G70" s="80"/>
      <c r="H70" s="85">
        <v>32719</v>
      </c>
      <c r="I70" s="77">
        <v>4</v>
      </c>
      <c r="J70" s="87">
        <f t="shared" si="3"/>
        <v>33701</v>
      </c>
    </row>
    <row r="71" spans="1:10" x14ac:dyDescent="0.3">
      <c r="A71" s="76" t="s">
        <v>766</v>
      </c>
      <c r="B71" s="77" t="s">
        <v>1334</v>
      </c>
      <c r="C71" s="76" t="s">
        <v>1342</v>
      </c>
      <c r="D71" s="76" t="s">
        <v>1354</v>
      </c>
      <c r="E71" s="78">
        <v>44940</v>
      </c>
      <c r="F71" s="79">
        <f t="shared" ca="1" si="2"/>
        <v>2</v>
      </c>
      <c r="G71" s="80" t="s">
        <v>1358</v>
      </c>
      <c r="H71" s="85">
        <v>49154</v>
      </c>
      <c r="I71" s="77">
        <v>2</v>
      </c>
      <c r="J71" s="87">
        <f t="shared" si="3"/>
        <v>50629</v>
      </c>
    </row>
    <row r="72" spans="1:10" x14ac:dyDescent="0.3">
      <c r="A72" s="76" t="s">
        <v>767</v>
      </c>
      <c r="B72" s="77" t="s">
        <v>1335</v>
      </c>
      <c r="C72" s="76" t="s">
        <v>1349</v>
      </c>
      <c r="D72" s="76" t="s">
        <v>693</v>
      </c>
      <c r="E72" s="78">
        <v>44874</v>
      </c>
      <c r="F72" s="79">
        <f t="shared" ca="1" si="2"/>
        <v>2</v>
      </c>
      <c r="G72" s="80"/>
      <c r="H72" s="85">
        <v>52916</v>
      </c>
      <c r="I72" s="77">
        <v>2</v>
      </c>
      <c r="J72" s="87">
        <f t="shared" si="3"/>
        <v>54503</v>
      </c>
    </row>
    <row r="73" spans="1:10" x14ac:dyDescent="0.3">
      <c r="A73" s="76" t="s">
        <v>768</v>
      </c>
      <c r="B73" s="77" t="s">
        <v>1334</v>
      </c>
      <c r="C73" s="76" t="s">
        <v>1342</v>
      </c>
      <c r="D73" s="76" t="s">
        <v>1354</v>
      </c>
      <c r="E73" s="78">
        <v>41786</v>
      </c>
      <c r="F73" s="79">
        <f t="shared" ca="1" si="2"/>
        <v>11</v>
      </c>
      <c r="G73" s="80" t="s">
        <v>1358</v>
      </c>
      <c r="H73" s="85">
        <v>60138</v>
      </c>
      <c r="I73" s="77">
        <v>3</v>
      </c>
      <c r="J73" s="87">
        <f t="shared" si="3"/>
        <v>61942</v>
      </c>
    </row>
    <row r="74" spans="1:10" x14ac:dyDescent="0.3">
      <c r="A74" s="76" t="s">
        <v>769</v>
      </c>
      <c r="B74" s="77" t="s">
        <v>1335</v>
      </c>
      <c r="C74" s="76" t="s">
        <v>1340</v>
      </c>
      <c r="D74" s="76" t="s">
        <v>693</v>
      </c>
      <c r="E74" s="78">
        <v>40569</v>
      </c>
      <c r="F74" s="79">
        <f t="shared" ca="1" si="2"/>
        <v>14</v>
      </c>
      <c r="G74" s="80"/>
      <c r="H74" s="85">
        <v>40783</v>
      </c>
      <c r="I74" s="77">
        <v>3</v>
      </c>
      <c r="J74" s="87">
        <f t="shared" si="3"/>
        <v>42006</v>
      </c>
    </row>
    <row r="75" spans="1:10" x14ac:dyDescent="0.3">
      <c r="A75" s="76" t="s">
        <v>770</v>
      </c>
      <c r="B75" s="77" t="s">
        <v>1334</v>
      </c>
      <c r="C75" s="76" t="s">
        <v>52</v>
      </c>
      <c r="D75" s="76" t="s">
        <v>1355</v>
      </c>
      <c r="E75" s="78">
        <v>42511</v>
      </c>
      <c r="F75" s="79">
        <f t="shared" ca="1" si="2"/>
        <v>9</v>
      </c>
      <c r="G75" s="80" t="s">
        <v>1360</v>
      </c>
      <c r="H75" s="85">
        <v>40263</v>
      </c>
      <c r="I75" s="77">
        <v>4</v>
      </c>
      <c r="J75" s="87">
        <f t="shared" si="3"/>
        <v>41471</v>
      </c>
    </row>
    <row r="76" spans="1:10" x14ac:dyDescent="0.3">
      <c r="A76" s="76" t="s">
        <v>771</v>
      </c>
      <c r="B76" s="77" t="s">
        <v>1337</v>
      </c>
      <c r="C76" s="76" t="s">
        <v>1342</v>
      </c>
      <c r="D76" s="76" t="s">
        <v>1354</v>
      </c>
      <c r="E76" s="78">
        <v>44649</v>
      </c>
      <c r="F76" s="79">
        <f t="shared" ca="1" si="2"/>
        <v>3</v>
      </c>
      <c r="G76" s="80" t="s">
        <v>1358</v>
      </c>
      <c r="H76" s="85">
        <v>61239</v>
      </c>
      <c r="I76" s="77">
        <v>3</v>
      </c>
      <c r="J76" s="87">
        <f t="shared" si="3"/>
        <v>63076</v>
      </c>
    </row>
    <row r="77" spans="1:10" x14ac:dyDescent="0.3">
      <c r="A77" s="76" t="s">
        <v>772</v>
      </c>
      <c r="B77" s="77" t="s">
        <v>1334</v>
      </c>
      <c r="C77" s="76" t="s">
        <v>1347</v>
      </c>
      <c r="D77" s="76" t="s">
        <v>693</v>
      </c>
      <c r="E77" s="78">
        <v>41202</v>
      </c>
      <c r="F77" s="79">
        <f t="shared" ca="1" si="2"/>
        <v>12</v>
      </c>
      <c r="G77" s="80"/>
      <c r="H77" s="85">
        <v>21321</v>
      </c>
      <c r="I77" s="77">
        <v>3</v>
      </c>
      <c r="J77" s="87">
        <f t="shared" si="3"/>
        <v>21961</v>
      </c>
    </row>
    <row r="78" spans="1:10" x14ac:dyDescent="0.3">
      <c r="A78" s="76" t="s">
        <v>773</v>
      </c>
      <c r="B78" s="77" t="s">
        <v>1338</v>
      </c>
      <c r="C78" s="76" t="s">
        <v>1342</v>
      </c>
      <c r="D78" s="76" t="s">
        <v>1354</v>
      </c>
      <c r="E78" s="78">
        <v>42805</v>
      </c>
      <c r="F78" s="79">
        <f t="shared" ca="1" si="2"/>
        <v>8</v>
      </c>
      <c r="G78" s="80" t="s">
        <v>1360</v>
      </c>
      <c r="H78" s="85">
        <v>62728</v>
      </c>
      <c r="I78" s="77">
        <v>5</v>
      </c>
      <c r="J78" s="87">
        <f t="shared" si="3"/>
        <v>64610</v>
      </c>
    </row>
    <row r="79" spans="1:10" x14ac:dyDescent="0.3">
      <c r="A79" s="76" t="s">
        <v>774</v>
      </c>
      <c r="B79" s="77" t="s">
        <v>1337</v>
      </c>
      <c r="C79" s="76" t="s">
        <v>689</v>
      </c>
      <c r="D79" s="76" t="s">
        <v>1355</v>
      </c>
      <c r="E79" s="78">
        <v>39998</v>
      </c>
      <c r="F79" s="79">
        <f t="shared" ca="1" si="2"/>
        <v>16</v>
      </c>
      <c r="G79" s="80" t="s">
        <v>1359</v>
      </c>
      <c r="H79" s="85">
        <v>51417</v>
      </c>
      <c r="I79" s="77">
        <v>5</v>
      </c>
      <c r="J79" s="87">
        <f t="shared" si="3"/>
        <v>52960</v>
      </c>
    </row>
    <row r="80" spans="1:10" x14ac:dyDescent="0.3">
      <c r="A80" s="76" t="s">
        <v>775</v>
      </c>
      <c r="B80" s="77" t="s">
        <v>1335</v>
      </c>
      <c r="C80" s="76" t="s">
        <v>1340</v>
      </c>
      <c r="D80" s="76" t="s">
        <v>1356</v>
      </c>
      <c r="E80" s="78">
        <v>45452</v>
      </c>
      <c r="F80" s="79">
        <f t="shared" ca="1" si="2"/>
        <v>1</v>
      </c>
      <c r="G80" s="80"/>
      <c r="H80" s="85">
        <v>36068</v>
      </c>
      <c r="I80" s="77">
        <v>1</v>
      </c>
      <c r="J80" s="87">
        <f t="shared" si="3"/>
        <v>37150</v>
      </c>
    </row>
    <row r="81" spans="1:10" x14ac:dyDescent="0.3">
      <c r="A81" s="76" t="s">
        <v>776</v>
      </c>
      <c r="B81" s="77" t="s">
        <v>1336</v>
      </c>
      <c r="C81" s="76" t="s">
        <v>1342</v>
      </c>
      <c r="D81" s="76" t="s">
        <v>693</v>
      </c>
      <c r="E81" s="78">
        <v>43424</v>
      </c>
      <c r="F81" s="79">
        <f t="shared" ca="1" si="2"/>
        <v>6</v>
      </c>
      <c r="G81" s="80"/>
      <c r="H81" s="85">
        <v>51369</v>
      </c>
      <c r="I81" s="77">
        <v>3</v>
      </c>
      <c r="J81" s="87">
        <f t="shared" si="3"/>
        <v>52910</v>
      </c>
    </row>
    <row r="82" spans="1:10" x14ac:dyDescent="0.3">
      <c r="A82" s="76" t="s">
        <v>777</v>
      </c>
      <c r="B82" s="77" t="s">
        <v>1334</v>
      </c>
      <c r="C82" s="76" t="s">
        <v>1340</v>
      </c>
      <c r="D82" s="76" t="s">
        <v>1356</v>
      </c>
      <c r="E82" s="78">
        <v>45363</v>
      </c>
      <c r="F82" s="79">
        <f t="shared" ca="1" si="2"/>
        <v>1</v>
      </c>
      <c r="G82" s="80"/>
      <c r="H82" s="85">
        <v>29118</v>
      </c>
      <c r="I82" s="77">
        <v>5</v>
      </c>
      <c r="J82" s="87">
        <f t="shared" si="3"/>
        <v>29992</v>
      </c>
    </row>
    <row r="83" spans="1:10" x14ac:dyDescent="0.3">
      <c r="A83" s="76" t="s">
        <v>778</v>
      </c>
      <c r="B83" s="77" t="s">
        <v>1336</v>
      </c>
      <c r="C83" s="76" t="s">
        <v>9</v>
      </c>
      <c r="D83" s="76" t="s">
        <v>1354</v>
      </c>
      <c r="E83" s="78">
        <v>44886</v>
      </c>
      <c r="F83" s="79">
        <f t="shared" ca="1" si="2"/>
        <v>2</v>
      </c>
      <c r="G83" s="80" t="s">
        <v>1358</v>
      </c>
      <c r="H83" s="85">
        <v>54397</v>
      </c>
      <c r="I83" s="77">
        <v>5</v>
      </c>
      <c r="J83" s="87">
        <f t="shared" si="3"/>
        <v>56029</v>
      </c>
    </row>
    <row r="84" spans="1:10" x14ac:dyDescent="0.3">
      <c r="A84" s="76" t="s">
        <v>779</v>
      </c>
      <c r="B84" s="77" t="s">
        <v>1335</v>
      </c>
      <c r="C84" s="76" t="s">
        <v>689</v>
      </c>
      <c r="D84" s="76" t="s">
        <v>1354</v>
      </c>
      <c r="E84" s="78">
        <v>45394</v>
      </c>
      <c r="F84" s="79">
        <f t="shared" ca="1" si="2"/>
        <v>1</v>
      </c>
      <c r="G84" s="80" t="s">
        <v>1358</v>
      </c>
      <c r="H84" s="85">
        <v>61627</v>
      </c>
      <c r="I84" s="77">
        <v>1</v>
      </c>
      <c r="J84" s="87">
        <f t="shared" si="3"/>
        <v>63476</v>
      </c>
    </row>
    <row r="85" spans="1:10" x14ac:dyDescent="0.3">
      <c r="A85" s="76" t="s">
        <v>780</v>
      </c>
      <c r="B85" s="77" t="s">
        <v>1335</v>
      </c>
      <c r="C85" s="76" t="s">
        <v>1340</v>
      </c>
      <c r="D85" s="76" t="s">
        <v>693</v>
      </c>
      <c r="E85" s="78">
        <v>40581</v>
      </c>
      <c r="F85" s="79">
        <f t="shared" ca="1" si="2"/>
        <v>14</v>
      </c>
      <c r="G85" s="80"/>
      <c r="H85" s="85">
        <v>40221</v>
      </c>
      <c r="I85" s="77">
        <v>3</v>
      </c>
      <c r="J85" s="87">
        <f t="shared" si="3"/>
        <v>41428</v>
      </c>
    </row>
    <row r="86" spans="1:10" x14ac:dyDescent="0.3">
      <c r="A86" s="76" t="s">
        <v>781</v>
      </c>
      <c r="B86" s="77" t="s">
        <v>1338</v>
      </c>
      <c r="C86" s="76" t="s">
        <v>689</v>
      </c>
      <c r="D86" s="76" t="s">
        <v>1354</v>
      </c>
      <c r="E86" s="78">
        <v>44627</v>
      </c>
      <c r="F86" s="79">
        <f t="shared" ca="1" si="2"/>
        <v>3</v>
      </c>
      <c r="G86" s="80" t="s">
        <v>1360</v>
      </c>
      <c r="H86" s="85">
        <v>40984</v>
      </c>
      <c r="I86" s="77">
        <v>2</v>
      </c>
      <c r="J86" s="87">
        <f t="shared" si="3"/>
        <v>42214</v>
      </c>
    </row>
    <row r="87" spans="1:10" x14ac:dyDescent="0.3">
      <c r="A87" s="76" t="s">
        <v>782</v>
      </c>
      <c r="B87" s="77" t="s">
        <v>1335</v>
      </c>
      <c r="C87" s="76" t="s">
        <v>1347</v>
      </c>
      <c r="D87" s="76" t="s">
        <v>1356</v>
      </c>
      <c r="E87" s="78">
        <v>44199</v>
      </c>
      <c r="F87" s="79">
        <f t="shared" ca="1" si="2"/>
        <v>4</v>
      </c>
      <c r="G87" s="80"/>
      <c r="H87" s="85">
        <v>47387</v>
      </c>
      <c r="I87" s="77">
        <v>4</v>
      </c>
      <c r="J87" s="87">
        <f t="shared" si="3"/>
        <v>48809</v>
      </c>
    </row>
    <row r="88" spans="1:10" x14ac:dyDescent="0.3">
      <c r="A88" s="76" t="s">
        <v>783</v>
      </c>
      <c r="B88" s="77" t="s">
        <v>1335</v>
      </c>
      <c r="C88" s="76" t="s">
        <v>1342</v>
      </c>
      <c r="D88" s="76" t="s">
        <v>1354</v>
      </c>
      <c r="E88" s="78">
        <v>44087</v>
      </c>
      <c r="F88" s="79">
        <f t="shared" ca="1" si="2"/>
        <v>4</v>
      </c>
      <c r="G88" s="80" t="s">
        <v>1359</v>
      </c>
      <c r="H88" s="85">
        <v>45764</v>
      </c>
      <c r="I88" s="77">
        <v>5</v>
      </c>
      <c r="J88" s="87">
        <f t="shared" si="3"/>
        <v>47137</v>
      </c>
    </row>
    <row r="89" spans="1:10" x14ac:dyDescent="0.3">
      <c r="A89" s="76" t="s">
        <v>784</v>
      </c>
      <c r="B89" s="77" t="s">
        <v>1338</v>
      </c>
      <c r="C89" s="76" t="s">
        <v>9</v>
      </c>
      <c r="D89" s="76" t="s">
        <v>1353</v>
      </c>
      <c r="E89" s="78">
        <v>40769</v>
      </c>
      <c r="F89" s="79">
        <f t="shared" ca="1" si="2"/>
        <v>14</v>
      </c>
      <c r="G89" s="80"/>
      <c r="H89" s="85">
        <v>33903</v>
      </c>
      <c r="I89" s="77">
        <v>5</v>
      </c>
      <c r="J89" s="87">
        <f t="shared" si="3"/>
        <v>34920</v>
      </c>
    </row>
    <row r="90" spans="1:10" x14ac:dyDescent="0.3">
      <c r="A90" s="76" t="s">
        <v>785</v>
      </c>
      <c r="B90" s="77" t="s">
        <v>1334</v>
      </c>
      <c r="C90" s="76" t="s">
        <v>1345</v>
      </c>
      <c r="D90" s="76" t="s">
        <v>1354</v>
      </c>
      <c r="E90" s="78">
        <v>40367</v>
      </c>
      <c r="F90" s="79">
        <f t="shared" ca="1" si="2"/>
        <v>15</v>
      </c>
      <c r="G90" s="80" t="s">
        <v>1358</v>
      </c>
      <c r="H90" s="85">
        <v>19878</v>
      </c>
      <c r="I90" s="77">
        <v>1</v>
      </c>
      <c r="J90" s="87">
        <f t="shared" si="3"/>
        <v>20474</v>
      </c>
    </row>
    <row r="91" spans="1:10" x14ac:dyDescent="0.3">
      <c r="A91" s="76" t="s">
        <v>786</v>
      </c>
      <c r="B91" s="77" t="s">
        <v>1334</v>
      </c>
      <c r="C91" s="76" t="s">
        <v>1342</v>
      </c>
      <c r="D91" s="76" t="s">
        <v>1356</v>
      </c>
      <c r="E91" s="78">
        <v>43779</v>
      </c>
      <c r="F91" s="79">
        <f t="shared" ca="1" si="2"/>
        <v>5</v>
      </c>
      <c r="G91" s="80"/>
      <c r="H91" s="85">
        <v>15532</v>
      </c>
      <c r="I91" s="77">
        <v>2</v>
      </c>
      <c r="J91" s="87">
        <f t="shared" si="3"/>
        <v>15998</v>
      </c>
    </row>
    <row r="92" spans="1:10" x14ac:dyDescent="0.3">
      <c r="A92" s="76" t="s">
        <v>787</v>
      </c>
      <c r="B92" s="77" t="s">
        <v>1337</v>
      </c>
      <c r="C92" s="76" t="s">
        <v>52</v>
      </c>
      <c r="D92" s="76" t="s">
        <v>1354</v>
      </c>
      <c r="E92" s="78">
        <v>45148</v>
      </c>
      <c r="F92" s="79">
        <f t="shared" ca="1" si="2"/>
        <v>2</v>
      </c>
      <c r="G92" s="80" t="s">
        <v>1358</v>
      </c>
      <c r="H92" s="85">
        <v>15569</v>
      </c>
      <c r="I92" s="77">
        <v>2</v>
      </c>
      <c r="J92" s="87">
        <f t="shared" si="3"/>
        <v>16036</v>
      </c>
    </row>
    <row r="93" spans="1:10" x14ac:dyDescent="0.3">
      <c r="A93" s="76" t="s">
        <v>788</v>
      </c>
      <c r="B93" s="77" t="s">
        <v>1336</v>
      </c>
      <c r="C93" s="76" t="s">
        <v>689</v>
      </c>
      <c r="D93" s="76" t="s">
        <v>693</v>
      </c>
      <c r="E93" s="78">
        <v>45011</v>
      </c>
      <c r="F93" s="79">
        <f t="shared" ca="1" si="2"/>
        <v>2</v>
      </c>
      <c r="G93" s="80"/>
      <c r="H93" s="85">
        <v>29478</v>
      </c>
      <c r="I93" s="77">
        <v>2</v>
      </c>
      <c r="J93" s="87">
        <f t="shared" si="3"/>
        <v>30362</v>
      </c>
    </row>
    <row r="94" spans="1:10" x14ac:dyDescent="0.3">
      <c r="A94" s="76" t="s">
        <v>789</v>
      </c>
      <c r="B94" s="77" t="s">
        <v>1338</v>
      </c>
      <c r="C94" s="76" t="s">
        <v>1342</v>
      </c>
      <c r="D94" s="76" t="s">
        <v>1354</v>
      </c>
      <c r="E94" s="78">
        <v>40254</v>
      </c>
      <c r="F94" s="79">
        <f t="shared" ca="1" si="2"/>
        <v>15</v>
      </c>
      <c r="G94" s="80" t="s">
        <v>1358</v>
      </c>
      <c r="H94" s="85">
        <v>29452</v>
      </c>
      <c r="I94" s="77">
        <v>1</v>
      </c>
      <c r="J94" s="87">
        <f t="shared" si="3"/>
        <v>30336</v>
      </c>
    </row>
    <row r="95" spans="1:10" x14ac:dyDescent="0.3">
      <c r="A95" s="76" t="s">
        <v>790</v>
      </c>
      <c r="B95" s="77" t="s">
        <v>1339</v>
      </c>
      <c r="C95" s="76" t="s">
        <v>9</v>
      </c>
      <c r="D95" s="76" t="s">
        <v>1356</v>
      </c>
      <c r="E95" s="78">
        <v>41758</v>
      </c>
      <c r="F95" s="79">
        <f t="shared" ca="1" si="2"/>
        <v>11</v>
      </c>
      <c r="G95" s="80"/>
      <c r="H95" s="85">
        <v>59101</v>
      </c>
      <c r="I95" s="77">
        <v>5</v>
      </c>
      <c r="J95" s="87">
        <f t="shared" si="3"/>
        <v>60874</v>
      </c>
    </row>
    <row r="96" spans="1:10" x14ac:dyDescent="0.3">
      <c r="A96" s="76" t="s">
        <v>791</v>
      </c>
      <c r="B96" s="77" t="s">
        <v>1334</v>
      </c>
      <c r="C96" s="76" t="s">
        <v>1345</v>
      </c>
      <c r="D96" s="76" t="s">
        <v>1355</v>
      </c>
      <c r="E96" s="78">
        <v>43783</v>
      </c>
      <c r="F96" s="79">
        <f t="shared" ca="1" si="2"/>
        <v>5</v>
      </c>
      <c r="G96" s="80" t="s">
        <v>1358</v>
      </c>
      <c r="H96" s="85">
        <v>58681</v>
      </c>
      <c r="I96" s="77">
        <v>4</v>
      </c>
      <c r="J96" s="87">
        <f t="shared" si="3"/>
        <v>60441</v>
      </c>
    </row>
    <row r="97" spans="1:10" x14ac:dyDescent="0.3">
      <c r="A97" s="76" t="s">
        <v>792</v>
      </c>
      <c r="B97" s="77" t="s">
        <v>1335</v>
      </c>
      <c r="C97" s="76" t="s">
        <v>1345</v>
      </c>
      <c r="D97" s="76" t="s">
        <v>1354</v>
      </c>
      <c r="E97" s="78">
        <v>41983</v>
      </c>
      <c r="F97" s="79">
        <f t="shared" ca="1" si="2"/>
        <v>10</v>
      </c>
      <c r="G97" s="80" t="s">
        <v>1358</v>
      </c>
      <c r="H97" s="85">
        <v>48129</v>
      </c>
      <c r="I97" s="77">
        <v>1</v>
      </c>
      <c r="J97" s="87">
        <f t="shared" si="3"/>
        <v>49573</v>
      </c>
    </row>
    <row r="98" spans="1:10" x14ac:dyDescent="0.3">
      <c r="A98" s="76" t="s">
        <v>793</v>
      </c>
      <c r="B98" s="77" t="s">
        <v>1334</v>
      </c>
      <c r="C98" s="76" t="s">
        <v>689</v>
      </c>
      <c r="D98" s="76" t="s">
        <v>1354</v>
      </c>
      <c r="E98" s="78">
        <v>44131</v>
      </c>
      <c r="F98" s="79">
        <f t="shared" ca="1" si="2"/>
        <v>4</v>
      </c>
      <c r="G98" s="80" t="s">
        <v>1359</v>
      </c>
      <c r="H98" s="85">
        <v>16009</v>
      </c>
      <c r="I98" s="77">
        <v>2</v>
      </c>
      <c r="J98" s="87">
        <f t="shared" si="3"/>
        <v>16489</v>
      </c>
    </row>
    <row r="99" spans="1:10" x14ac:dyDescent="0.3">
      <c r="A99" s="76" t="s">
        <v>794</v>
      </c>
      <c r="B99" s="77" t="s">
        <v>1335</v>
      </c>
      <c r="C99" s="76" t="s">
        <v>1341</v>
      </c>
      <c r="D99" s="76" t="s">
        <v>1355</v>
      </c>
      <c r="E99" s="78">
        <v>45239</v>
      </c>
      <c r="F99" s="79">
        <f t="shared" ca="1" si="2"/>
        <v>1</v>
      </c>
      <c r="G99" s="80" t="s">
        <v>1358</v>
      </c>
      <c r="H99" s="85">
        <v>62892</v>
      </c>
      <c r="I99" s="77">
        <v>5</v>
      </c>
      <c r="J99" s="87">
        <f t="shared" si="3"/>
        <v>64779</v>
      </c>
    </row>
    <row r="100" spans="1:10" x14ac:dyDescent="0.3">
      <c r="A100" s="76" t="s">
        <v>795</v>
      </c>
      <c r="B100" s="77" t="s">
        <v>1336</v>
      </c>
      <c r="C100" s="76" t="s">
        <v>1342</v>
      </c>
      <c r="D100" s="76" t="s">
        <v>1354</v>
      </c>
      <c r="E100" s="78">
        <v>45509</v>
      </c>
      <c r="F100" s="79">
        <f t="shared" ca="1" si="2"/>
        <v>1</v>
      </c>
      <c r="G100" s="80" t="s">
        <v>1359</v>
      </c>
      <c r="H100" s="85">
        <v>34065</v>
      </c>
      <c r="I100" s="77">
        <v>1</v>
      </c>
      <c r="J100" s="87">
        <f t="shared" si="3"/>
        <v>35087</v>
      </c>
    </row>
    <row r="101" spans="1:10" x14ac:dyDescent="0.3">
      <c r="A101" s="76" t="s">
        <v>796</v>
      </c>
      <c r="B101" s="77" t="s">
        <v>1339</v>
      </c>
      <c r="C101" s="76" t="s">
        <v>1342</v>
      </c>
      <c r="D101" s="76" t="s">
        <v>693</v>
      </c>
      <c r="E101" s="78">
        <v>41624</v>
      </c>
      <c r="F101" s="79">
        <f t="shared" ca="1" si="2"/>
        <v>11</v>
      </c>
      <c r="G101" s="80"/>
      <c r="H101" s="85">
        <v>15805</v>
      </c>
      <c r="I101" s="77">
        <v>1</v>
      </c>
      <c r="J101" s="87">
        <f t="shared" si="3"/>
        <v>16279</v>
      </c>
    </row>
    <row r="102" spans="1:10" x14ac:dyDescent="0.3">
      <c r="A102" s="76" t="s">
        <v>728</v>
      </c>
      <c r="B102" s="77" t="s">
        <v>1335</v>
      </c>
      <c r="C102" s="76" t="s">
        <v>1345</v>
      </c>
      <c r="D102" s="76" t="s">
        <v>693</v>
      </c>
      <c r="E102" s="78">
        <v>45399</v>
      </c>
      <c r="F102" s="79">
        <f t="shared" ca="1" si="2"/>
        <v>1</v>
      </c>
      <c r="G102" s="80"/>
      <c r="H102" s="85">
        <v>39000</v>
      </c>
      <c r="I102" s="77">
        <v>1</v>
      </c>
      <c r="J102" s="87">
        <f t="shared" si="3"/>
        <v>40170</v>
      </c>
    </row>
    <row r="103" spans="1:10" x14ac:dyDescent="0.3">
      <c r="A103" s="76" t="s">
        <v>729</v>
      </c>
      <c r="B103" s="77" t="s">
        <v>1337</v>
      </c>
      <c r="C103" s="76" t="s">
        <v>689</v>
      </c>
      <c r="D103" s="76" t="s">
        <v>1354</v>
      </c>
      <c r="E103" s="78">
        <v>45126</v>
      </c>
      <c r="F103" s="79">
        <f t="shared" ca="1" si="2"/>
        <v>2</v>
      </c>
      <c r="G103" s="80" t="s">
        <v>1359</v>
      </c>
      <c r="H103" s="85">
        <v>27112</v>
      </c>
      <c r="I103" s="77">
        <v>3</v>
      </c>
      <c r="J103" s="87">
        <f t="shared" si="3"/>
        <v>27925</v>
      </c>
    </row>
    <row r="104" spans="1:10" x14ac:dyDescent="0.3">
      <c r="A104" s="76" t="s">
        <v>730</v>
      </c>
      <c r="B104" s="77" t="s">
        <v>1334</v>
      </c>
      <c r="C104" s="76" t="s">
        <v>1350</v>
      </c>
      <c r="D104" s="76" t="s">
        <v>1356</v>
      </c>
      <c r="E104" s="78">
        <v>45441</v>
      </c>
      <c r="F104" s="79">
        <f t="shared" ca="1" si="2"/>
        <v>1</v>
      </c>
      <c r="G104" s="80" t="s">
        <v>1359</v>
      </c>
      <c r="H104" s="85">
        <v>38936</v>
      </c>
      <c r="I104" s="77">
        <v>4</v>
      </c>
      <c r="J104" s="87">
        <f t="shared" si="3"/>
        <v>40104</v>
      </c>
    </row>
    <row r="105" spans="1:10" x14ac:dyDescent="0.3">
      <c r="A105" s="76" t="s">
        <v>731</v>
      </c>
      <c r="B105" s="77" t="s">
        <v>1337</v>
      </c>
      <c r="C105" s="76" t="s">
        <v>1345</v>
      </c>
      <c r="D105" s="76" t="s">
        <v>693</v>
      </c>
      <c r="E105" s="78">
        <v>43040</v>
      </c>
      <c r="F105" s="79">
        <f t="shared" ca="1" si="2"/>
        <v>7</v>
      </c>
      <c r="G105" s="80"/>
      <c r="H105" s="85">
        <v>36962</v>
      </c>
      <c r="I105" s="77">
        <v>3</v>
      </c>
      <c r="J105" s="87">
        <f t="shared" si="3"/>
        <v>38071</v>
      </c>
    </row>
    <row r="106" spans="1:10" x14ac:dyDescent="0.3">
      <c r="A106" s="76" t="s">
        <v>732</v>
      </c>
      <c r="B106" s="77" t="s">
        <v>1335</v>
      </c>
      <c r="C106" s="76" t="s">
        <v>1346</v>
      </c>
      <c r="D106" s="76" t="s">
        <v>1355</v>
      </c>
      <c r="E106" s="78">
        <v>42912</v>
      </c>
      <c r="F106" s="79">
        <f t="shared" ca="1" si="2"/>
        <v>8</v>
      </c>
      <c r="G106" s="80" t="s">
        <v>1359</v>
      </c>
      <c r="H106" s="85">
        <v>69476</v>
      </c>
      <c r="I106" s="77">
        <v>2</v>
      </c>
      <c r="J106" s="87">
        <f t="shared" si="3"/>
        <v>71560</v>
      </c>
    </row>
    <row r="107" spans="1:10" x14ac:dyDescent="0.3">
      <c r="A107" s="76" t="s">
        <v>733</v>
      </c>
      <c r="B107" s="77" t="s">
        <v>1339</v>
      </c>
      <c r="C107" s="76" t="s">
        <v>1340</v>
      </c>
      <c r="D107" s="76" t="s">
        <v>1356</v>
      </c>
      <c r="E107" s="78">
        <v>43895</v>
      </c>
      <c r="F107" s="79">
        <f t="shared" ca="1" si="2"/>
        <v>5</v>
      </c>
      <c r="G107" s="80"/>
      <c r="H107" s="85">
        <v>58044</v>
      </c>
      <c r="I107" s="77">
        <v>5</v>
      </c>
      <c r="J107" s="87">
        <f t="shared" si="3"/>
        <v>59785</v>
      </c>
    </row>
    <row r="108" spans="1:10" x14ac:dyDescent="0.3">
      <c r="A108" s="76" t="s">
        <v>734</v>
      </c>
      <c r="B108" s="77" t="s">
        <v>1336</v>
      </c>
      <c r="C108" s="76" t="s">
        <v>1342</v>
      </c>
      <c r="D108" s="76" t="s">
        <v>1354</v>
      </c>
      <c r="E108" s="78">
        <v>45491</v>
      </c>
      <c r="F108" s="79">
        <f t="shared" ca="1" si="2"/>
        <v>1</v>
      </c>
      <c r="G108" s="80" t="s">
        <v>1358</v>
      </c>
      <c r="H108" s="85">
        <v>58266</v>
      </c>
      <c r="I108" s="77">
        <v>4</v>
      </c>
      <c r="J108" s="87">
        <f t="shared" si="3"/>
        <v>60014</v>
      </c>
    </row>
    <row r="109" spans="1:10" x14ac:dyDescent="0.3">
      <c r="A109" s="76" t="s">
        <v>735</v>
      </c>
      <c r="B109" s="77" t="s">
        <v>1335</v>
      </c>
      <c r="C109" s="76" t="s">
        <v>1342</v>
      </c>
      <c r="D109" s="76" t="s">
        <v>693</v>
      </c>
      <c r="E109" s="78">
        <v>43634</v>
      </c>
      <c r="F109" s="79">
        <f t="shared" ca="1" si="2"/>
        <v>6</v>
      </c>
      <c r="G109" s="80"/>
      <c r="H109" s="85">
        <v>52778</v>
      </c>
      <c r="I109" s="77">
        <v>3</v>
      </c>
      <c r="J109" s="87">
        <f t="shared" si="3"/>
        <v>54361</v>
      </c>
    </row>
    <row r="110" spans="1:10" x14ac:dyDescent="0.3">
      <c r="A110" s="76" t="s">
        <v>143</v>
      </c>
      <c r="B110" s="77" t="s">
        <v>1337</v>
      </c>
      <c r="C110" s="76" t="s">
        <v>1346</v>
      </c>
      <c r="D110" s="76" t="s">
        <v>1354</v>
      </c>
      <c r="E110" s="78">
        <v>44690</v>
      </c>
      <c r="F110" s="79">
        <f t="shared" ca="1" si="2"/>
        <v>3</v>
      </c>
      <c r="G110" s="80" t="s">
        <v>1360</v>
      </c>
      <c r="H110" s="85">
        <v>25696</v>
      </c>
      <c r="I110" s="77">
        <v>5</v>
      </c>
      <c r="J110" s="87">
        <f t="shared" si="3"/>
        <v>26467</v>
      </c>
    </row>
    <row r="111" spans="1:10" x14ac:dyDescent="0.3">
      <c r="A111" s="76" t="s">
        <v>736</v>
      </c>
      <c r="B111" s="77" t="s">
        <v>1337</v>
      </c>
      <c r="C111" s="76" t="s">
        <v>1342</v>
      </c>
      <c r="D111" s="76" t="s">
        <v>1354</v>
      </c>
      <c r="E111" s="78">
        <v>43363</v>
      </c>
      <c r="F111" s="79">
        <f t="shared" ca="1" si="2"/>
        <v>6</v>
      </c>
      <c r="G111" s="80" t="s">
        <v>1360</v>
      </c>
      <c r="H111" s="85">
        <v>50664</v>
      </c>
      <c r="I111" s="77">
        <v>5</v>
      </c>
      <c r="J111" s="87">
        <f t="shared" si="3"/>
        <v>52184</v>
      </c>
    </row>
    <row r="112" spans="1:10" x14ac:dyDescent="0.3">
      <c r="A112" s="76" t="s">
        <v>737</v>
      </c>
      <c r="B112" s="77" t="s">
        <v>1334</v>
      </c>
      <c r="C112" s="76" t="s">
        <v>1345</v>
      </c>
      <c r="D112" s="76" t="s">
        <v>1354</v>
      </c>
      <c r="E112" s="78">
        <v>41498</v>
      </c>
      <c r="F112" s="79">
        <f t="shared" ca="1" si="2"/>
        <v>12</v>
      </c>
      <c r="G112" s="80" t="s">
        <v>1360</v>
      </c>
      <c r="H112" s="85">
        <v>17347</v>
      </c>
      <c r="I112" s="77">
        <v>5</v>
      </c>
      <c r="J112" s="87">
        <f t="shared" si="3"/>
        <v>17867</v>
      </c>
    </row>
    <row r="113" spans="1:10" x14ac:dyDescent="0.3">
      <c r="A113" s="76" t="s">
        <v>738</v>
      </c>
      <c r="B113" s="77" t="s">
        <v>1338</v>
      </c>
      <c r="C113" s="76" t="s">
        <v>1340</v>
      </c>
      <c r="D113" s="76" t="s">
        <v>693</v>
      </c>
      <c r="E113" s="78">
        <v>44773</v>
      </c>
      <c r="F113" s="79">
        <f t="shared" ca="1" si="2"/>
        <v>3</v>
      </c>
      <c r="G113" s="80"/>
      <c r="H113" s="85">
        <v>61977</v>
      </c>
      <c r="I113" s="77">
        <v>3</v>
      </c>
      <c r="J113" s="87">
        <f t="shared" si="3"/>
        <v>63836</v>
      </c>
    </row>
    <row r="114" spans="1:10" x14ac:dyDescent="0.3">
      <c r="A114" s="76" t="s">
        <v>739</v>
      </c>
      <c r="B114" s="77" t="s">
        <v>1338</v>
      </c>
      <c r="C114" s="76" t="s">
        <v>1345</v>
      </c>
      <c r="D114" s="76" t="s">
        <v>693</v>
      </c>
      <c r="E114" s="78">
        <v>42614</v>
      </c>
      <c r="F114" s="79">
        <f t="shared" ca="1" si="2"/>
        <v>8</v>
      </c>
      <c r="G114" s="80"/>
      <c r="H114" s="85">
        <v>27053</v>
      </c>
      <c r="I114" s="77">
        <v>3</v>
      </c>
      <c r="J114" s="87">
        <f t="shared" si="3"/>
        <v>27865</v>
      </c>
    </row>
    <row r="115" spans="1:10" x14ac:dyDescent="0.3">
      <c r="A115" s="76" t="s">
        <v>740</v>
      </c>
      <c r="B115" s="77" t="s">
        <v>1334</v>
      </c>
      <c r="C115" s="76" t="s">
        <v>1342</v>
      </c>
      <c r="D115" s="76" t="s">
        <v>1354</v>
      </c>
      <c r="E115" s="78">
        <v>42215</v>
      </c>
      <c r="F115" s="79">
        <f t="shared" ca="1" si="2"/>
        <v>10</v>
      </c>
      <c r="G115" s="80" t="s">
        <v>1358</v>
      </c>
      <c r="H115" s="85">
        <v>55085</v>
      </c>
      <c r="I115" s="77">
        <v>1</v>
      </c>
      <c r="J115" s="87">
        <f t="shared" si="3"/>
        <v>56738</v>
      </c>
    </row>
    <row r="116" spans="1:10" x14ac:dyDescent="0.3">
      <c r="A116" s="76" t="s">
        <v>741</v>
      </c>
      <c r="B116" s="77" t="s">
        <v>1334</v>
      </c>
      <c r="C116" s="76" t="s">
        <v>1342</v>
      </c>
      <c r="D116" s="76" t="s">
        <v>693</v>
      </c>
      <c r="E116" s="78">
        <v>41467</v>
      </c>
      <c r="F116" s="79">
        <f t="shared" ca="1" si="2"/>
        <v>12</v>
      </c>
      <c r="G116" s="80"/>
      <c r="H116" s="85">
        <v>22872</v>
      </c>
      <c r="I116" s="77">
        <v>5</v>
      </c>
      <c r="J116" s="87">
        <f t="shared" si="3"/>
        <v>23558</v>
      </c>
    </row>
    <row r="117" spans="1:10" x14ac:dyDescent="0.3">
      <c r="A117" s="76" t="s">
        <v>742</v>
      </c>
      <c r="B117" s="77" t="s">
        <v>1334</v>
      </c>
      <c r="C117" s="76" t="s">
        <v>688</v>
      </c>
      <c r="D117" s="76" t="s">
        <v>1356</v>
      </c>
      <c r="E117" s="78">
        <v>40798</v>
      </c>
      <c r="F117" s="79">
        <f t="shared" ca="1" si="2"/>
        <v>13</v>
      </c>
      <c r="G117" s="80"/>
      <c r="H117" s="85">
        <v>49085</v>
      </c>
      <c r="I117" s="77">
        <v>2</v>
      </c>
      <c r="J117" s="87">
        <f t="shared" si="3"/>
        <v>50558</v>
      </c>
    </row>
    <row r="118" spans="1:10" x14ac:dyDescent="0.3">
      <c r="A118" s="76" t="s">
        <v>743</v>
      </c>
      <c r="B118" s="77" t="s">
        <v>1334</v>
      </c>
      <c r="C118" s="76" t="s">
        <v>1346</v>
      </c>
      <c r="D118" s="76" t="s">
        <v>1355</v>
      </c>
      <c r="E118" s="78">
        <v>44713</v>
      </c>
      <c r="F118" s="79">
        <f t="shared" ca="1" si="2"/>
        <v>3</v>
      </c>
      <c r="G118" s="80" t="s">
        <v>1359</v>
      </c>
      <c r="H118" s="85">
        <v>61961</v>
      </c>
      <c r="I118" s="77">
        <v>4</v>
      </c>
      <c r="J118" s="87">
        <f t="shared" si="3"/>
        <v>63820</v>
      </c>
    </row>
    <row r="119" spans="1:10" x14ac:dyDescent="0.3">
      <c r="A119" s="76" t="s">
        <v>744</v>
      </c>
      <c r="B119" s="77" t="s">
        <v>1335</v>
      </c>
      <c r="C119" s="76" t="s">
        <v>1345</v>
      </c>
      <c r="D119" s="76" t="s">
        <v>1355</v>
      </c>
      <c r="E119" s="78">
        <v>43773</v>
      </c>
      <c r="F119" s="79">
        <f t="shared" ca="1" si="2"/>
        <v>5</v>
      </c>
      <c r="G119" s="80" t="s">
        <v>1360</v>
      </c>
      <c r="H119" s="85">
        <v>26152</v>
      </c>
      <c r="I119" s="77">
        <v>1</v>
      </c>
      <c r="J119" s="87">
        <f t="shared" si="3"/>
        <v>26937</v>
      </c>
    </row>
    <row r="120" spans="1:10" x14ac:dyDescent="0.3">
      <c r="A120" s="76" t="s">
        <v>745</v>
      </c>
      <c r="B120" s="77" t="s">
        <v>1338</v>
      </c>
      <c r="C120" s="76" t="s">
        <v>1340</v>
      </c>
      <c r="D120" s="76" t="s">
        <v>1354</v>
      </c>
      <c r="E120" s="78">
        <v>45489</v>
      </c>
      <c r="F120" s="79">
        <f t="shared" ca="1" si="2"/>
        <v>1</v>
      </c>
      <c r="G120" s="80" t="s">
        <v>1359</v>
      </c>
      <c r="H120" s="85">
        <v>40506</v>
      </c>
      <c r="I120" s="77">
        <v>4</v>
      </c>
      <c r="J120" s="87">
        <f t="shared" si="3"/>
        <v>41721</v>
      </c>
    </row>
    <row r="121" spans="1:10" x14ac:dyDescent="0.3">
      <c r="A121" s="76" t="s">
        <v>746</v>
      </c>
      <c r="B121" s="77" t="s">
        <v>1334</v>
      </c>
      <c r="C121" s="76" t="s">
        <v>52</v>
      </c>
      <c r="D121" s="76" t="s">
        <v>1354</v>
      </c>
      <c r="E121" s="78">
        <v>41497</v>
      </c>
      <c r="F121" s="79">
        <f t="shared" ca="1" si="2"/>
        <v>12</v>
      </c>
      <c r="G121" s="80" t="s">
        <v>1358</v>
      </c>
      <c r="H121" s="85">
        <v>19660</v>
      </c>
      <c r="I121" s="77">
        <v>1</v>
      </c>
      <c r="J121" s="87">
        <f t="shared" si="3"/>
        <v>20250</v>
      </c>
    </row>
    <row r="122" spans="1:10" x14ac:dyDescent="0.3">
      <c r="A122" s="76" t="s">
        <v>747</v>
      </c>
      <c r="B122" s="77" t="s">
        <v>1334</v>
      </c>
      <c r="C122" s="76" t="s">
        <v>689</v>
      </c>
      <c r="D122" s="76" t="s">
        <v>1354</v>
      </c>
      <c r="E122" s="78">
        <v>45377</v>
      </c>
      <c r="F122" s="79">
        <f t="shared" ca="1" si="2"/>
        <v>1</v>
      </c>
      <c r="G122" s="80" t="s">
        <v>1359</v>
      </c>
      <c r="H122" s="85">
        <v>58333</v>
      </c>
      <c r="I122" s="77">
        <v>5</v>
      </c>
      <c r="J122" s="87">
        <f t="shared" si="3"/>
        <v>60083</v>
      </c>
    </row>
    <row r="123" spans="1:10" x14ac:dyDescent="0.3">
      <c r="A123" s="76" t="s">
        <v>748</v>
      </c>
      <c r="B123" s="77" t="s">
        <v>1338</v>
      </c>
      <c r="C123" s="76" t="s">
        <v>1341</v>
      </c>
      <c r="D123" s="76" t="s">
        <v>1354</v>
      </c>
      <c r="E123" s="78">
        <v>41602</v>
      </c>
      <c r="F123" s="79">
        <f t="shared" ca="1" si="2"/>
        <v>11</v>
      </c>
      <c r="G123" s="80" t="s">
        <v>1359</v>
      </c>
      <c r="H123" s="85">
        <v>24992</v>
      </c>
      <c r="I123" s="77">
        <v>2</v>
      </c>
      <c r="J123" s="87">
        <f t="shared" si="3"/>
        <v>25742</v>
      </c>
    </row>
    <row r="124" spans="1:10" x14ac:dyDescent="0.3">
      <c r="A124" s="76" t="s">
        <v>749</v>
      </c>
      <c r="B124" s="77" t="s">
        <v>1334</v>
      </c>
      <c r="C124" s="76" t="s">
        <v>9</v>
      </c>
      <c r="D124" s="76" t="s">
        <v>1356</v>
      </c>
      <c r="E124" s="78">
        <v>44013</v>
      </c>
      <c r="F124" s="79">
        <f t="shared" ca="1" si="2"/>
        <v>5</v>
      </c>
      <c r="G124" s="80"/>
      <c r="H124" s="85">
        <v>34145</v>
      </c>
      <c r="I124" s="77">
        <v>1</v>
      </c>
      <c r="J124" s="87">
        <f t="shared" si="3"/>
        <v>35169</v>
      </c>
    </row>
    <row r="125" spans="1:10" x14ac:dyDescent="0.3">
      <c r="A125" s="76" t="s">
        <v>750</v>
      </c>
      <c r="B125" s="77" t="s">
        <v>1337</v>
      </c>
      <c r="C125" s="76" t="s">
        <v>1345</v>
      </c>
      <c r="D125" s="76" t="s">
        <v>1354</v>
      </c>
      <c r="E125" s="78">
        <v>44425</v>
      </c>
      <c r="F125" s="79">
        <f t="shared" ca="1" si="2"/>
        <v>4</v>
      </c>
      <c r="G125" s="80" t="s">
        <v>1358</v>
      </c>
      <c r="H125" s="85">
        <v>47129</v>
      </c>
      <c r="I125" s="77">
        <v>3</v>
      </c>
      <c r="J125" s="87">
        <f t="shared" si="3"/>
        <v>48543</v>
      </c>
    </row>
    <row r="126" spans="1:10" x14ac:dyDescent="0.3">
      <c r="A126" s="76" t="s">
        <v>751</v>
      </c>
      <c r="B126" s="77" t="s">
        <v>1335</v>
      </c>
      <c r="C126" s="76" t="s">
        <v>1340</v>
      </c>
      <c r="D126" s="76" t="s">
        <v>693</v>
      </c>
      <c r="E126" s="78">
        <v>42880</v>
      </c>
      <c r="F126" s="79">
        <f t="shared" ca="1" si="2"/>
        <v>8</v>
      </c>
      <c r="G126" s="80"/>
      <c r="H126" s="85">
        <v>56083</v>
      </c>
      <c r="I126" s="77">
        <v>1</v>
      </c>
      <c r="J126" s="87">
        <f t="shared" si="3"/>
        <v>57765</v>
      </c>
    </row>
    <row r="127" spans="1:10" x14ac:dyDescent="0.3">
      <c r="A127" s="76" t="s">
        <v>752</v>
      </c>
      <c r="B127" s="77" t="s">
        <v>1336</v>
      </c>
      <c r="C127" s="76" t="s">
        <v>1341</v>
      </c>
      <c r="D127" s="76" t="s">
        <v>1354</v>
      </c>
      <c r="E127" s="78">
        <v>40859</v>
      </c>
      <c r="F127" s="79">
        <f t="shared" ca="1" si="2"/>
        <v>13</v>
      </c>
      <c r="G127" s="80" t="s">
        <v>1358</v>
      </c>
      <c r="H127" s="85">
        <v>17434</v>
      </c>
      <c r="I127" s="77">
        <v>1</v>
      </c>
      <c r="J127" s="87">
        <f t="shared" si="3"/>
        <v>17957</v>
      </c>
    </row>
    <row r="128" spans="1:10" x14ac:dyDescent="0.3">
      <c r="A128" s="76" t="s">
        <v>753</v>
      </c>
      <c r="B128" s="77" t="s">
        <v>1339</v>
      </c>
      <c r="C128" s="76" t="s">
        <v>1342</v>
      </c>
      <c r="D128" s="76" t="s">
        <v>693</v>
      </c>
      <c r="E128" s="78">
        <v>42947</v>
      </c>
      <c r="F128" s="79">
        <f t="shared" ca="1" si="2"/>
        <v>8</v>
      </c>
      <c r="G128" s="80"/>
      <c r="H128" s="85">
        <v>66850</v>
      </c>
      <c r="I128" s="77">
        <v>1</v>
      </c>
      <c r="J128" s="87">
        <f t="shared" si="3"/>
        <v>68856</v>
      </c>
    </row>
    <row r="129" spans="1:10" x14ac:dyDescent="0.3">
      <c r="A129" s="76" t="s">
        <v>754</v>
      </c>
      <c r="B129" s="77" t="s">
        <v>1335</v>
      </c>
      <c r="C129" s="76" t="s">
        <v>1347</v>
      </c>
      <c r="D129" s="76" t="s">
        <v>1354</v>
      </c>
      <c r="E129" s="78">
        <v>42235</v>
      </c>
      <c r="F129" s="79">
        <f t="shared" ca="1" si="2"/>
        <v>10</v>
      </c>
      <c r="G129" s="80" t="s">
        <v>1359</v>
      </c>
      <c r="H129" s="85">
        <v>36678</v>
      </c>
      <c r="I129" s="77">
        <v>4</v>
      </c>
      <c r="J129" s="87">
        <f t="shared" si="3"/>
        <v>37778</v>
      </c>
    </row>
    <row r="130" spans="1:10" x14ac:dyDescent="0.3">
      <c r="A130" s="76" t="s">
        <v>755</v>
      </c>
      <c r="B130" s="77" t="s">
        <v>1337</v>
      </c>
      <c r="C130" s="76" t="s">
        <v>688</v>
      </c>
      <c r="D130" s="76" t="s">
        <v>1354</v>
      </c>
      <c r="E130" s="78">
        <v>39983</v>
      </c>
      <c r="F130" s="79">
        <f t="shared" ref="F130:F193" ca="1" si="4">DATEDIF(E130,TODAY(),"Y")</f>
        <v>16</v>
      </c>
      <c r="G130" s="80" t="s">
        <v>1359</v>
      </c>
      <c r="H130" s="85">
        <v>27047</v>
      </c>
      <c r="I130" s="77">
        <v>1</v>
      </c>
      <c r="J130" s="87">
        <f t="shared" ref="J130:J193" si="5">ROUND(H130*3%+H130,0)</f>
        <v>27858</v>
      </c>
    </row>
    <row r="131" spans="1:10" x14ac:dyDescent="0.3">
      <c r="A131" s="76" t="s">
        <v>756</v>
      </c>
      <c r="B131" s="77" t="s">
        <v>1335</v>
      </c>
      <c r="C131" s="76" t="s">
        <v>1345</v>
      </c>
      <c r="D131" s="76" t="s">
        <v>693</v>
      </c>
      <c r="E131" s="78">
        <v>41890</v>
      </c>
      <c r="F131" s="79">
        <f t="shared" ca="1" si="4"/>
        <v>10</v>
      </c>
      <c r="G131" s="80"/>
      <c r="H131" s="85">
        <v>30957</v>
      </c>
      <c r="I131" s="77">
        <v>1</v>
      </c>
      <c r="J131" s="87">
        <f t="shared" si="5"/>
        <v>31886</v>
      </c>
    </row>
    <row r="132" spans="1:10" x14ac:dyDescent="0.3">
      <c r="A132" s="76" t="s">
        <v>757</v>
      </c>
      <c r="B132" s="77" t="s">
        <v>1335</v>
      </c>
      <c r="C132" s="76" t="s">
        <v>1340</v>
      </c>
      <c r="D132" s="76" t="s">
        <v>1354</v>
      </c>
      <c r="E132" s="78">
        <v>44298</v>
      </c>
      <c r="F132" s="79">
        <f t="shared" ca="1" si="4"/>
        <v>4</v>
      </c>
      <c r="G132" s="80" t="s">
        <v>1358</v>
      </c>
      <c r="H132" s="85">
        <v>49391</v>
      </c>
      <c r="I132" s="77">
        <v>3</v>
      </c>
      <c r="J132" s="87">
        <f t="shared" si="5"/>
        <v>50873</v>
      </c>
    </row>
    <row r="133" spans="1:10" x14ac:dyDescent="0.3">
      <c r="A133" s="76" t="s">
        <v>758</v>
      </c>
      <c r="B133" s="77" t="s">
        <v>1338</v>
      </c>
      <c r="C133" s="76" t="s">
        <v>1351</v>
      </c>
      <c r="D133" s="76" t="s">
        <v>1355</v>
      </c>
      <c r="E133" s="78">
        <v>41161</v>
      </c>
      <c r="F133" s="79">
        <f t="shared" ca="1" si="4"/>
        <v>12</v>
      </c>
      <c r="G133" s="80" t="s">
        <v>1359</v>
      </c>
      <c r="H133" s="85">
        <v>36546</v>
      </c>
      <c r="I133" s="77">
        <v>4</v>
      </c>
      <c r="J133" s="87">
        <f t="shared" si="5"/>
        <v>37642</v>
      </c>
    </row>
    <row r="134" spans="1:10" x14ac:dyDescent="0.3">
      <c r="A134" s="76" t="s">
        <v>759</v>
      </c>
      <c r="B134" s="77" t="s">
        <v>1336</v>
      </c>
      <c r="C134" s="76" t="s">
        <v>1342</v>
      </c>
      <c r="D134" s="76" t="s">
        <v>693</v>
      </c>
      <c r="E134" s="78">
        <v>45070</v>
      </c>
      <c r="F134" s="79">
        <f t="shared" ca="1" si="4"/>
        <v>2</v>
      </c>
      <c r="G134" s="80"/>
      <c r="H134" s="85">
        <v>33182</v>
      </c>
      <c r="I134" s="77">
        <v>3</v>
      </c>
      <c r="J134" s="87">
        <f t="shared" si="5"/>
        <v>34177</v>
      </c>
    </row>
    <row r="135" spans="1:10" x14ac:dyDescent="0.3">
      <c r="A135" s="76" t="s">
        <v>760</v>
      </c>
      <c r="B135" s="77" t="s">
        <v>1335</v>
      </c>
      <c r="C135" s="76" t="s">
        <v>1342</v>
      </c>
      <c r="D135" s="76" t="s">
        <v>1354</v>
      </c>
      <c r="E135" s="78">
        <v>42907</v>
      </c>
      <c r="F135" s="79">
        <f t="shared" ca="1" si="4"/>
        <v>8</v>
      </c>
      <c r="G135" s="80" t="s">
        <v>1359</v>
      </c>
      <c r="H135" s="85">
        <v>40753</v>
      </c>
      <c r="I135" s="77">
        <v>4</v>
      </c>
      <c r="J135" s="87">
        <f t="shared" si="5"/>
        <v>41976</v>
      </c>
    </row>
    <row r="136" spans="1:10" x14ac:dyDescent="0.3">
      <c r="A136" s="76" t="s">
        <v>761</v>
      </c>
      <c r="B136" s="77" t="s">
        <v>1335</v>
      </c>
      <c r="C136" s="76" t="s">
        <v>1340</v>
      </c>
      <c r="D136" s="76" t="s">
        <v>1354</v>
      </c>
      <c r="E136" s="78">
        <v>42417</v>
      </c>
      <c r="F136" s="79">
        <f t="shared" ca="1" si="4"/>
        <v>9</v>
      </c>
      <c r="G136" s="80" t="s">
        <v>1360</v>
      </c>
      <c r="H136" s="85">
        <v>18237</v>
      </c>
      <c r="I136" s="77">
        <v>5</v>
      </c>
      <c r="J136" s="87">
        <f t="shared" si="5"/>
        <v>18784</v>
      </c>
    </row>
    <row r="137" spans="1:10" x14ac:dyDescent="0.3">
      <c r="A137" s="76" t="s">
        <v>762</v>
      </c>
      <c r="B137" s="77" t="s">
        <v>1337</v>
      </c>
      <c r="C137" s="76" t="s">
        <v>1342</v>
      </c>
      <c r="D137" s="76" t="s">
        <v>693</v>
      </c>
      <c r="E137" s="78">
        <v>45456</v>
      </c>
      <c r="F137" s="79">
        <f t="shared" ca="1" si="4"/>
        <v>1</v>
      </c>
      <c r="G137" s="80"/>
      <c r="H137" s="85">
        <v>22872</v>
      </c>
      <c r="I137" s="77">
        <v>5</v>
      </c>
      <c r="J137" s="87">
        <f t="shared" si="5"/>
        <v>23558</v>
      </c>
    </row>
    <row r="138" spans="1:10" x14ac:dyDescent="0.3">
      <c r="A138" s="76" t="s">
        <v>763</v>
      </c>
      <c r="B138" s="77" t="s">
        <v>1335</v>
      </c>
      <c r="C138" s="76" t="s">
        <v>1342</v>
      </c>
      <c r="D138" s="76" t="s">
        <v>1354</v>
      </c>
      <c r="E138" s="78">
        <v>44822</v>
      </c>
      <c r="F138" s="79">
        <f t="shared" ca="1" si="4"/>
        <v>2</v>
      </c>
      <c r="G138" s="80" t="s">
        <v>1358</v>
      </c>
      <c r="H138" s="85">
        <v>25216</v>
      </c>
      <c r="I138" s="77">
        <v>5</v>
      </c>
      <c r="J138" s="87">
        <f t="shared" si="5"/>
        <v>25972</v>
      </c>
    </row>
    <row r="139" spans="1:10" x14ac:dyDescent="0.3">
      <c r="A139" s="76" t="s">
        <v>764</v>
      </c>
      <c r="B139" s="77" t="s">
        <v>1334</v>
      </c>
      <c r="C139" s="76" t="s">
        <v>1342</v>
      </c>
      <c r="D139" s="76" t="s">
        <v>693</v>
      </c>
      <c r="E139" s="78">
        <v>43505</v>
      </c>
      <c r="F139" s="79">
        <f t="shared" ca="1" si="4"/>
        <v>6</v>
      </c>
      <c r="G139" s="80"/>
      <c r="H139" s="85">
        <v>53754</v>
      </c>
      <c r="I139" s="77">
        <v>5</v>
      </c>
      <c r="J139" s="87">
        <f t="shared" si="5"/>
        <v>55367</v>
      </c>
    </row>
    <row r="140" spans="1:10" x14ac:dyDescent="0.3">
      <c r="A140" s="76" t="s">
        <v>765</v>
      </c>
      <c r="B140" s="77" t="s">
        <v>1336</v>
      </c>
      <c r="C140" s="76" t="s">
        <v>1342</v>
      </c>
      <c r="D140" s="76" t="s">
        <v>1354</v>
      </c>
      <c r="E140" s="78">
        <v>43151</v>
      </c>
      <c r="F140" s="79">
        <f t="shared" ca="1" si="4"/>
        <v>7</v>
      </c>
      <c r="G140" s="80" t="s">
        <v>1358</v>
      </c>
      <c r="H140" s="85">
        <v>37024</v>
      </c>
      <c r="I140" s="77">
        <v>1</v>
      </c>
      <c r="J140" s="87">
        <f t="shared" si="5"/>
        <v>38135</v>
      </c>
    </row>
    <row r="141" spans="1:10" x14ac:dyDescent="0.3">
      <c r="A141" s="76" t="s">
        <v>766</v>
      </c>
      <c r="B141" s="77" t="s">
        <v>1337</v>
      </c>
      <c r="C141" s="76" t="s">
        <v>1342</v>
      </c>
      <c r="D141" s="76" t="s">
        <v>693</v>
      </c>
      <c r="E141" s="78">
        <v>40926</v>
      </c>
      <c r="F141" s="79">
        <f t="shared" ca="1" si="4"/>
        <v>13</v>
      </c>
      <c r="G141" s="80"/>
      <c r="H141" s="85">
        <v>22168</v>
      </c>
      <c r="I141" s="77">
        <v>2</v>
      </c>
      <c r="J141" s="87">
        <f t="shared" si="5"/>
        <v>22833</v>
      </c>
    </row>
    <row r="142" spans="1:10" x14ac:dyDescent="0.3">
      <c r="A142" s="76" t="s">
        <v>767</v>
      </c>
      <c r="B142" s="77" t="s">
        <v>1334</v>
      </c>
      <c r="C142" s="76" t="s">
        <v>1348</v>
      </c>
      <c r="D142" s="76" t="s">
        <v>1354</v>
      </c>
      <c r="E142" s="78">
        <v>40011</v>
      </c>
      <c r="F142" s="79">
        <f t="shared" ca="1" si="4"/>
        <v>16</v>
      </c>
      <c r="G142" s="80" t="s">
        <v>1358</v>
      </c>
      <c r="H142" s="85">
        <v>44076</v>
      </c>
      <c r="I142" s="77">
        <v>4</v>
      </c>
      <c r="J142" s="87">
        <f t="shared" si="5"/>
        <v>45398</v>
      </c>
    </row>
    <row r="143" spans="1:10" x14ac:dyDescent="0.3">
      <c r="A143" s="76" t="s">
        <v>768</v>
      </c>
      <c r="B143" s="77" t="s">
        <v>1336</v>
      </c>
      <c r="C143" s="76" t="s">
        <v>1347</v>
      </c>
      <c r="D143" s="76" t="s">
        <v>693</v>
      </c>
      <c r="E143" s="78">
        <v>45545</v>
      </c>
      <c r="F143" s="79">
        <f t="shared" ca="1" si="4"/>
        <v>0</v>
      </c>
      <c r="G143" s="80"/>
      <c r="H143" s="85">
        <v>39406</v>
      </c>
      <c r="I143" s="77">
        <v>4</v>
      </c>
      <c r="J143" s="87">
        <f t="shared" si="5"/>
        <v>40588</v>
      </c>
    </row>
    <row r="144" spans="1:10" x14ac:dyDescent="0.3">
      <c r="A144" s="76" t="s">
        <v>769</v>
      </c>
      <c r="B144" s="77" t="s">
        <v>1339</v>
      </c>
      <c r="C144" s="76" t="s">
        <v>1340</v>
      </c>
      <c r="D144" s="76" t="s">
        <v>693</v>
      </c>
      <c r="E144" s="78">
        <v>44053</v>
      </c>
      <c r="F144" s="79">
        <f t="shared" ca="1" si="4"/>
        <v>5</v>
      </c>
      <c r="G144" s="80"/>
      <c r="H144" s="85">
        <v>18387</v>
      </c>
      <c r="I144" s="77">
        <v>2</v>
      </c>
      <c r="J144" s="87">
        <f t="shared" si="5"/>
        <v>18939</v>
      </c>
    </row>
    <row r="145" spans="1:10" x14ac:dyDescent="0.3">
      <c r="A145" s="76" t="s">
        <v>770</v>
      </c>
      <c r="B145" s="77" t="s">
        <v>1335</v>
      </c>
      <c r="C145" s="76" t="s">
        <v>1340</v>
      </c>
      <c r="D145" s="76" t="s">
        <v>1354</v>
      </c>
      <c r="E145" s="78">
        <v>44181</v>
      </c>
      <c r="F145" s="79">
        <f t="shared" ca="1" si="4"/>
        <v>4</v>
      </c>
      <c r="G145" s="80" t="s">
        <v>1359</v>
      </c>
      <c r="H145" s="85">
        <v>40223</v>
      </c>
      <c r="I145" s="77">
        <v>5</v>
      </c>
      <c r="J145" s="87">
        <f t="shared" si="5"/>
        <v>41430</v>
      </c>
    </row>
    <row r="146" spans="1:10" x14ac:dyDescent="0.3">
      <c r="A146" s="76" t="s">
        <v>771</v>
      </c>
      <c r="B146" s="77" t="s">
        <v>1339</v>
      </c>
      <c r="C146" s="76" t="s">
        <v>1343</v>
      </c>
      <c r="D146" s="76" t="s">
        <v>693</v>
      </c>
      <c r="E146" s="78">
        <v>42790</v>
      </c>
      <c r="F146" s="79">
        <f t="shared" ca="1" si="4"/>
        <v>8</v>
      </c>
      <c r="G146" s="80"/>
      <c r="H146" s="85">
        <v>45291</v>
      </c>
      <c r="I146" s="77">
        <v>1</v>
      </c>
      <c r="J146" s="87">
        <f t="shared" si="5"/>
        <v>46650</v>
      </c>
    </row>
    <row r="147" spans="1:10" x14ac:dyDescent="0.3">
      <c r="A147" s="76" t="s">
        <v>772</v>
      </c>
      <c r="B147" s="77" t="s">
        <v>1334</v>
      </c>
      <c r="C147" s="76" t="s">
        <v>1351</v>
      </c>
      <c r="D147" s="76" t="s">
        <v>1354</v>
      </c>
      <c r="E147" s="78">
        <v>42698</v>
      </c>
      <c r="F147" s="79">
        <f t="shared" ca="1" si="4"/>
        <v>8</v>
      </c>
      <c r="G147" s="80" t="s">
        <v>1358</v>
      </c>
      <c r="H147" s="85">
        <v>32452</v>
      </c>
      <c r="I147" s="77">
        <v>1</v>
      </c>
      <c r="J147" s="87">
        <f t="shared" si="5"/>
        <v>33426</v>
      </c>
    </row>
    <row r="148" spans="1:10" x14ac:dyDescent="0.3">
      <c r="A148" s="76" t="s">
        <v>773</v>
      </c>
      <c r="B148" s="77" t="s">
        <v>1339</v>
      </c>
      <c r="C148" s="76" t="s">
        <v>1342</v>
      </c>
      <c r="D148" s="76" t="s">
        <v>1354</v>
      </c>
      <c r="E148" s="78">
        <v>42966</v>
      </c>
      <c r="F148" s="79">
        <f t="shared" ca="1" si="4"/>
        <v>8</v>
      </c>
      <c r="G148" s="80" t="s">
        <v>1359</v>
      </c>
      <c r="H148" s="85">
        <v>58286</v>
      </c>
      <c r="I148" s="77">
        <v>5</v>
      </c>
      <c r="J148" s="87">
        <f t="shared" si="5"/>
        <v>60035</v>
      </c>
    </row>
    <row r="149" spans="1:10" x14ac:dyDescent="0.3">
      <c r="A149" s="76" t="s">
        <v>774</v>
      </c>
      <c r="B149" s="77" t="s">
        <v>1334</v>
      </c>
      <c r="C149" s="76" t="s">
        <v>1340</v>
      </c>
      <c r="D149" s="76" t="s">
        <v>693</v>
      </c>
      <c r="E149" s="78">
        <v>40294</v>
      </c>
      <c r="F149" s="79">
        <f t="shared" ca="1" si="4"/>
        <v>15</v>
      </c>
      <c r="G149" s="80"/>
      <c r="H149" s="85">
        <v>28139</v>
      </c>
      <c r="I149" s="77">
        <v>4</v>
      </c>
      <c r="J149" s="87">
        <f t="shared" si="5"/>
        <v>28983</v>
      </c>
    </row>
    <row r="150" spans="1:10" x14ac:dyDescent="0.3">
      <c r="A150" s="76" t="s">
        <v>775</v>
      </c>
      <c r="B150" s="77" t="s">
        <v>1335</v>
      </c>
      <c r="C150" s="76" t="s">
        <v>1340</v>
      </c>
      <c r="D150" s="76" t="s">
        <v>1354</v>
      </c>
      <c r="E150" s="78">
        <v>42371</v>
      </c>
      <c r="F150" s="79">
        <f t="shared" ca="1" si="4"/>
        <v>9</v>
      </c>
      <c r="G150" s="80" t="s">
        <v>1360</v>
      </c>
      <c r="H150" s="85">
        <v>15313</v>
      </c>
      <c r="I150" s="77">
        <v>1</v>
      </c>
      <c r="J150" s="87">
        <f t="shared" si="5"/>
        <v>15772</v>
      </c>
    </row>
    <row r="151" spans="1:10" x14ac:dyDescent="0.3">
      <c r="A151" s="76" t="s">
        <v>776</v>
      </c>
      <c r="B151" s="77" t="s">
        <v>1335</v>
      </c>
      <c r="C151" s="76" t="s">
        <v>1348</v>
      </c>
      <c r="D151" s="76" t="s">
        <v>1356</v>
      </c>
      <c r="E151" s="78">
        <v>44970</v>
      </c>
      <c r="F151" s="79">
        <f t="shared" ca="1" si="4"/>
        <v>2</v>
      </c>
      <c r="G151" s="80"/>
      <c r="H151" s="85">
        <v>60376</v>
      </c>
      <c r="I151" s="77">
        <v>2</v>
      </c>
      <c r="J151" s="87">
        <f t="shared" si="5"/>
        <v>62187</v>
      </c>
    </row>
    <row r="152" spans="1:10" x14ac:dyDescent="0.3">
      <c r="A152" s="76" t="s">
        <v>777</v>
      </c>
      <c r="B152" s="77" t="s">
        <v>1336</v>
      </c>
      <c r="C152" s="76" t="s">
        <v>1340</v>
      </c>
      <c r="D152" s="76" t="s">
        <v>1355</v>
      </c>
      <c r="E152" s="78">
        <v>45629</v>
      </c>
      <c r="F152" s="79">
        <f t="shared" ca="1" si="4"/>
        <v>0</v>
      </c>
      <c r="G152" s="80" t="s">
        <v>1358</v>
      </c>
      <c r="H152" s="85">
        <v>18813</v>
      </c>
      <c r="I152" s="77">
        <v>2</v>
      </c>
      <c r="J152" s="87">
        <f t="shared" si="5"/>
        <v>19377</v>
      </c>
    </row>
    <row r="153" spans="1:10" x14ac:dyDescent="0.3">
      <c r="A153" s="76" t="s">
        <v>778</v>
      </c>
      <c r="B153" s="77" t="s">
        <v>1334</v>
      </c>
      <c r="C153" s="76" t="s">
        <v>1341</v>
      </c>
      <c r="D153" s="76" t="s">
        <v>1355</v>
      </c>
      <c r="E153" s="78">
        <v>44324</v>
      </c>
      <c r="F153" s="79">
        <f t="shared" ca="1" si="4"/>
        <v>4</v>
      </c>
      <c r="G153" s="80" t="s">
        <v>1358</v>
      </c>
      <c r="H153" s="85">
        <v>47217</v>
      </c>
      <c r="I153" s="77">
        <v>5</v>
      </c>
      <c r="J153" s="87">
        <f t="shared" si="5"/>
        <v>48634</v>
      </c>
    </row>
    <row r="154" spans="1:10" x14ac:dyDescent="0.3">
      <c r="A154" s="76" t="s">
        <v>779</v>
      </c>
      <c r="B154" s="77" t="s">
        <v>1334</v>
      </c>
      <c r="C154" s="76" t="s">
        <v>1347</v>
      </c>
      <c r="D154" s="76" t="s">
        <v>1354</v>
      </c>
      <c r="E154" s="78">
        <v>43437</v>
      </c>
      <c r="F154" s="79">
        <f t="shared" ca="1" si="4"/>
        <v>6</v>
      </c>
      <c r="G154" s="80" t="s">
        <v>1360</v>
      </c>
      <c r="H154" s="85">
        <v>50896</v>
      </c>
      <c r="I154" s="77">
        <v>5</v>
      </c>
      <c r="J154" s="87">
        <f t="shared" si="5"/>
        <v>52423</v>
      </c>
    </row>
    <row r="155" spans="1:10" x14ac:dyDescent="0.3">
      <c r="A155" s="76" t="s">
        <v>780</v>
      </c>
      <c r="B155" s="77" t="s">
        <v>1334</v>
      </c>
      <c r="C155" s="76" t="s">
        <v>1345</v>
      </c>
      <c r="D155" s="76" t="s">
        <v>1355</v>
      </c>
      <c r="E155" s="78">
        <v>40392</v>
      </c>
      <c r="F155" s="79">
        <f t="shared" ca="1" si="4"/>
        <v>15</v>
      </c>
      <c r="G155" s="80" t="s">
        <v>1358</v>
      </c>
      <c r="H155" s="85">
        <v>25950</v>
      </c>
      <c r="I155" s="77">
        <v>3</v>
      </c>
      <c r="J155" s="87">
        <f t="shared" si="5"/>
        <v>26729</v>
      </c>
    </row>
    <row r="156" spans="1:10" x14ac:dyDescent="0.3">
      <c r="A156" s="76" t="s">
        <v>781</v>
      </c>
      <c r="B156" s="77" t="s">
        <v>1335</v>
      </c>
      <c r="C156" s="76" t="s">
        <v>1341</v>
      </c>
      <c r="D156" s="76" t="s">
        <v>1355</v>
      </c>
      <c r="E156" s="78">
        <v>44712</v>
      </c>
      <c r="F156" s="79">
        <f t="shared" ca="1" si="4"/>
        <v>3</v>
      </c>
      <c r="G156" s="80" t="s">
        <v>1358</v>
      </c>
      <c r="H156" s="85">
        <v>44977</v>
      </c>
      <c r="I156" s="77">
        <v>4</v>
      </c>
      <c r="J156" s="87">
        <f t="shared" si="5"/>
        <v>46326</v>
      </c>
    </row>
    <row r="157" spans="1:10" x14ac:dyDescent="0.3">
      <c r="A157" s="76" t="s">
        <v>782</v>
      </c>
      <c r="B157" s="77" t="s">
        <v>1337</v>
      </c>
      <c r="C157" s="76" t="s">
        <v>1349</v>
      </c>
      <c r="D157" s="76" t="s">
        <v>693</v>
      </c>
      <c r="E157" s="78">
        <v>41149</v>
      </c>
      <c r="F157" s="79">
        <f t="shared" ca="1" si="4"/>
        <v>12</v>
      </c>
      <c r="G157" s="80"/>
      <c r="H157" s="85">
        <v>31088</v>
      </c>
      <c r="I157" s="77">
        <v>3</v>
      </c>
      <c r="J157" s="87">
        <f t="shared" si="5"/>
        <v>32021</v>
      </c>
    </row>
    <row r="158" spans="1:10" x14ac:dyDescent="0.3">
      <c r="A158" s="76" t="s">
        <v>783</v>
      </c>
      <c r="B158" s="77" t="s">
        <v>1335</v>
      </c>
      <c r="C158" s="76" t="s">
        <v>1352</v>
      </c>
      <c r="D158" s="76" t="s">
        <v>693</v>
      </c>
      <c r="E158" s="78">
        <v>43744</v>
      </c>
      <c r="F158" s="79">
        <f t="shared" ca="1" si="4"/>
        <v>5</v>
      </c>
      <c r="G158" s="80"/>
      <c r="H158" s="85">
        <v>58658</v>
      </c>
      <c r="I158" s="77">
        <v>3</v>
      </c>
      <c r="J158" s="87">
        <f t="shared" si="5"/>
        <v>60418</v>
      </c>
    </row>
    <row r="159" spans="1:10" x14ac:dyDescent="0.3">
      <c r="A159" s="76" t="s">
        <v>784</v>
      </c>
      <c r="B159" s="77" t="s">
        <v>1335</v>
      </c>
      <c r="C159" s="76" t="s">
        <v>1340</v>
      </c>
      <c r="D159" s="76" t="s">
        <v>1354</v>
      </c>
      <c r="E159" s="78">
        <v>40501</v>
      </c>
      <c r="F159" s="79">
        <f t="shared" ca="1" si="4"/>
        <v>14</v>
      </c>
      <c r="G159" s="80" t="s">
        <v>1358</v>
      </c>
      <c r="H159" s="85">
        <v>46760</v>
      </c>
      <c r="I159" s="77">
        <v>2</v>
      </c>
      <c r="J159" s="87">
        <f t="shared" si="5"/>
        <v>48163</v>
      </c>
    </row>
    <row r="160" spans="1:10" x14ac:dyDescent="0.3">
      <c r="A160" s="76" t="s">
        <v>785</v>
      </c>
      <c r="B160" s="77" t="s">
        <v>1335</v>
      </c>
      <c r="C160" s="76" t="s">
        <v>1340</v>
      </c>
      <c r="D160" s="76" t="s">
        <v>1354</v>
      </c>
      <c r="E160" s="78">
        <v>42088</v>
      </c>
      <c r="F160" s="79">
        <f t="shared" ca="1" si="4"/>
        <v>10</v>
      </c>
      <c r="G160" s="80" t="s">
        <v>1359</v>
      </c>
      <c r="H160" s="85">
        <v>16802</v>
      </c>
      <c r="I160" s="77">
        <v>2</v>
      </c>
      <c r="J160" s="87">
        <f t="shared" si="5"/>
        <v>17306</v>
      </c>
    </row>
    <row r="161" spans="1:10" x14ac:dyDescent="0.3">
      <c r="A161" s="76" t="s">
        <v>786</v>
      </c>
      <c r="B161" s="77" t="s">
        <v>1339</v>
      </c>
      <c r="C161" s="76" t="s">
        <v>1342</v>
      </c>
      <c r="D161" s="76" t="s">
        <v>693</v>
      </c>
      <c r="E161" s="78">
        <v>44639</v>
      </c>
      <c r="F161" s="79">
        <f t="shared" ca="1" si="4"/>
        <v>3</v>
      </c>
      <c r="G161" s="80"/>
      <c r="H161" s="85">
        <v>37359</v>
      </c>
      <c r="I161" s="77">
        <v>4</v>
      </c>
      <c r="J161" s="87">
        <f t="shared" si="5"/>
        <v>38480</v>
      </c>
    </row>
    <row r="162" spans="1:10" x14ac:dyDescent="0.3">
      <c r="A162" s="76" t="s">
        <v>787</v>
      </c>
      <c r="B162" s="77" t="s">
        <v>1334</v>
      </c>
      <c r="C162" s="76" t="s">
        <v>1340</v>
      </c>
      <c r="D162" s="76" t="s">
        <v>1354</v>
      </c>
      <c r="E162" s="78">
        <v>44551</v>
      </c>
      <c r="F162" s="79">
        <f t="shared" ca="1" si="4"/>
        <v>3</v>
      </c>
      <c r="G162" s="80" t="s">
        <v>1360</v>
      </c>
      <c r="H162" s="85">
        <v>21565</v>
      </c>
      <c r="I162" s="77">
        <v>2</v>
      </c>
      <c r="J162" s="87">
        <f t="shared" si="5"/>
        <v>22212</v>
      </c>
    </row>
    <row r="163" spans="1:10" x14ac:dyDescent="0.3">
      <c r="A163" s="76" t="s">
        <v>788</v>
      </c>
      <c r="B163" s="77" t="s">
        <v>1337</v>
      </c>
      <c r="C163" s="76" t="s">
        <v>1344</v>
      </c>
      <c r="D163" s="76" t="s">
        <v>693</v>
      </c>
      <c r="E163" s="78">
        <v>42264</v>
      </c>
      <c r="F163" s="79">
        <f t="shared" ca="1" si="4"/>
        <v>9</v>
      </c>
      <c r="G163" s="80"/>
      <c r="H163" s="85">
        <v>42654</v>
      </c>
      <c r="I163" s="77">
        <v>1</v>
      </c>
      <c r="J163" s="87">
        <f t="shared" si="5"/>
        <v>43934</v>
      </c>
    </row>
    <row r="164" spans="1:10" x14ac:dyDescent="0.3">
      <c r="A164" s="76" t="s">
        <v>789</v>
      </c>
      <c r="B164" s="77" t="s">
        <v>1334</v>
      </c>
      <c r="C164" s="76" t="s">
        <v>1342</v>
      </c>
      <c r="D164" s="76" t="s">
        <v>1354</v>
      </c>
      <c r="E164" s="78">
        <v>45576</v>
      </c>
      <c r="F164" s="79">
        <f t="shared" ca="1" si="4"/>
        <v>0</v>
      </c>
      <c r="G164" s="80" t="s">
        <v>1358</v>
      </c>
      <c r="H164" s="85">
        <v>26992</v>
      </c>
      <c r="I164" s="77">
        <v>4</v>
      </c>
      <c r="J164" s="87">
        <f t="shared" si="5"/>
        <v>27802</v>
      </c>
    </row>
    <row r="165" spans="1:10" x14ac:dyDescent="0.3">
      <c r="A165" s="76" t="s">
        <v>790</v>
      </c>
      <c r="B165" s="77" t="s">
        <v>1335</v>
      </c>
      <c r="C165" s="76" t="s">
        <v>1340</v>
      </c>
      <c r="D165" s="76" t="s">
        <v>693</v>
      </c>
      <c r="E165" s="78">
        <v>44923</v>
      </c>
      <c r="F165" s="79">
        <f t="shared" ca="1" si="4"/>
        <v>2</v>
      </c>
      <c r="G165" s="80"/>
      <c r="H165" s="85">
        <v>16061</v>
      </c>
      <c r="I165" s="77">
        <v>3</v>
      </c>
      <c r="J165" s="87">
        <f t="shared" si="5"/>
        <v>16543</v>
      </c>
    </row>
    <row r="166" spans="1:10" x14ac:dyDescent="0.3">
      <c r="A166" s="76" t="s">
        <v>791</v>
      </c>
      <c r="B166" s="77" t="s">
        <v>1336</v>
      </c>
      <c r="C166" s="76" t="s">
        <v>1342</v>
      </c>
      <c r="D166" s="76" t="s">
        <v>1354</v>
      </c>
      <c r="E166" s="78">
        <v>40278</v>
      </c>
      <c r="F166" s="79">
        <f t="shared" ca="1" si="4"/>
        <v>15</v>
      </c>
      <c r="G166" s="80" t="s">
        <v>1358</v>
      </c>
      <c r="H166" s="85">
        <v>45680</v>
      </c>
      <c r="I166" s="77">
        <v>2</v>
      </c>
      <c r="J166" s="87">
        <f t="shared" si="5"/>
        <v>47050</v>
      </c>
    </row>
    <row r="167" spans="1:10" x14ac:dyDescent="0.3">
      <c r="A167" s="76" t="s">
        <v>792</v>
      </c>
      <c r="B167" s="77" t="s">
        <v>1335</v>
      </c>
      <c r="C167" s="76" t="s">
        <v>1347</v>
      </c>
      <c r="D167" s="76" t="s">
        <v>1354</v>
      </c>
      <c r="E167" s="78">
        <v>41823</v>
      </c>
      <c r="F167" s="79">
        <f t="shared" ca="1" si="4"/>
        <v>11</v>
      </c>
      <c r="G167" s="80" t="s">
        <v>1360</v>
      </c>
      <c r="H167" s="85">
        <v>62475</v>
      </c>
      <c r="I167" s="77">
        <v>2</v>
      </c>
      <c r="J167" s="87">
        <f t="shared" si="5"/>
        <v>64349</v>
      </c>
    </row>
    <row r="168" spans="1:10" x14ac:dyDescent="0.3">
      <c r="A168" s="76" t="s">
        <v>793</v>
      </c>
      <c r="B168" s="77" t="s">
        <v>1335</v>
      </c>
      <c r="C168" s="76" t="s">
        <v>1345</v>
      </c>
      <c r="D168" s="76" t="s">
        <v>1354</v>
      </c>
      <c r="E168" s="78">
        <v>42085</v>
      </c>
      <c r="F168" s="79">
        <f t="shared" ca="1" si="4"/>
        <v>10</v>
      </c>
      <c r="G168" s="80" t="s">
        <v>1360</v>
      </c>
      <c r="H168" s="85">
        <v>68528</v>
      </c>
      <c r="I168" s="77">
        <v>5</v>
      </c>
      <c r="J168" s="87">
        <f t="shared" si="5"/>
        <v>70584</v>
      </c>
    </row>
    <row r="169" spans="1:10" x14ac:dyDescent="0.3">
      <c r="A169" s="76" t="s">
        <v>794</v>
      </c>
      <c r="B169" s="77" t="s">
        <v>1334</v>
      </c>
      <c r="C169" s="76" t="s">
        <v>1340</v>
      </c>
      <c r="D169" s="76" t="s">
        <v>693</v>
      </c>
      <c r="E169" s="78">
        <v>40260</v>
      </c>
      <c r="F169" s="79">
        <f t="shared" ca="1" si="4"/>
        <v>15</v>
      </c>
      <c r="G169" s="80"/>
      <c r="H169" s="85">
        <v>58035</v>
      </c>
      <c r="I169" s="77">
        <v>1</v>
      </c>
      <c r="J169" s="87">
        <f t="shared" si="5"/>
        <v>59776</v>
      </c>
    </row>
    <row r="170" spans="1:10" x14ac:dyDescent="0.3">
      <c r="A170" s="76" t="s">
        <v>795</v>
      </c>
      <c r="B170" s="77" t="s">
        <v>1334</v>
      </c>
      <c r="C170" s="76" t="s">
        <v>1342</v>
      </c>
      <c r="D170" s="76" t="s">
        <v>693</v>
      </c>
      <c r="E170" s="78">
        <v>42073</v>
      </c>
      <c r="F170" s="79">
        <f t="shared" ca="1" si="4"/>
        <v>10</v>
      </c>
      <c r="G170" s="80"/>
      <c r="H170" s="85">
        <v>19207</v>
      </c>
      <c r="I170" s="77">
        <v>5</v>
      </c>
      <c r="J170" s="87">
        <f t="shared" si="5"/>
        <v>19783</v>
      </c>
    </row>
    <row r="171" spans="1:10" x14ac:dyDescent="0.3">
      <c r="A171" s="76" t="s">
        <v>796</v>
      </c>
      <c r="B171" s="77" t="s">
        <v>1335</v>
      </c>
      <c r="C171" s="76" t="s">
        <v>1342</v>
      </c>
      <c r="D171" s="76" t="s">
        <v>1356</v>
      </c>
      <c r="E171" s="78">
        <v>44321</v>
      </c>
      <c r="F171" s="79">
        <f t="shared" ca="1" si="4"/>
        <v>4</v>
      </c>
      <c r="G171" s="80"/>
      <c r="H171" s="85">
        <v>30423</v>
      </c>
      <c r="I171" s="77">
        <v>4</v>
      </c>
      <c r="J171" s="87">
        <f t="shared" si="5"/>
        <v>31336</v>
      </c>
    </row>
    <row r="172" spans="1:10" x14ac:dyDescent="0.3">
      <c r="A172" s="76" t="s">
        <v>797</v>
      </c>
      <c r="B172" s="77" t="s">
        <v>1337</v>
      </c>
      <c r="C172" s="76" t="s">
        <v>1342</v>
      </c>
      <c r="D172" s="76" t="s">
        <v>1354</v>
      </c>
      <c r="E172" s="78">
        <v>42441</v>
      </c>
      <c r="F172" s="79">
        <f t="shared" ca="1" si="4"/>
        <v>9</v>
      </c>
      <c r="G172" s="80" t="s">
        <v>1358</v>
      </c>
      <c r="H172" s="85">
        <v>51967</v>
      </c>
      <c r="I172" s="77">
        <v>4</v>
      </c>
      <c r="J172" s="87">
        <f t="shared" si="5"/>
        <v>53526</v>
      </c>
    </row>
    <row r="173" spans="1:10" x14ac:dyDescent="0.3">
      <c r="A173" s="76" t="s">
        <v>798</v>
      </c>
      <c r="B173" s="77" t="s">
        <v>1335</v>
      </c>
      <c r="C173" s="76" t="s">
        <v>1348</v>
      </c>
      <c r="D173" s="76" t="s">
        <v>1355</v>
      </c>
      <c r="E173" s="78">
        <v>44066</v>
      </c>
      <c r="F173" s="79">
        <f t="shared" ca="1" si="4"/>
        <v>5</v>
      </c>
      <c r="G173" s="80" t="s">
        <v>1360</v>
      </c>
      <c r="H173" s="85">
        <v>30383</v>
      </c>
      <c r="I173" s="77">
        <v>1</v>
      </c>
      <c r="J173" s="87">
        <f t="shared" si="5"/>
        <v>31294</v>
      </c>
    </row>
    <row r="174" spans="1:10" x14ac:dyDescent="0.3">
      <c r="A174" s="76" t="s">
        <v>799</v>
      </c>
      <c r="B174" s="77" t="s">
        <v>1335</v>
      </c>
      <c r="C174" s="76" t="s">
        <v>1342</v>
      </c>
      <c r="D174" s="76" t="s">
        <v>693</v>
      </c>
      <c r="E174" s="78">
        <v>44761</v>
      </c>
      <c r="F174" s="79">
        <f t="shared" ca="1" si="4"/>
        <v>3</v>
      </c>
      <c r="G174" s="80"/>
      <c r="H174" s="85">
        <v>14319</v>
      </c>
      <c r="I174" s="77">
        <v>5</v>
      </c>
      <c r="J174" s="87">
        <f t="shared" si="5"/>
        <v>14749</v>
      </c>
    </row>
    <row r="175" spans="1:10" x14ac:dyDescent="0.3">
      <c r="A175" s="76" t="s">
        <v>800</v>
      </c>
      <c r="B175" s="77" t="s">
        <v>1334</v>
      </c>
      <c r="C175" s="76" t="s">
        <v>1347</v>
      </c>
      <c r="D175" s="76" t="s">
        <v>1354</v>
      </c>
      <c r="E175" s="78">
        <v>42956</v>
      </c>
      <c r="F175" s="79">
        <f t="shared" ca="1" si="4"/>
        <v>8</v>
      </c>
      <c r="G175" s="80" t="s">
        <v>1360</v>
      </c>
      <c r="H175" s="85">
        <v>53374</v>
      </c>
      <c r="I175" s="77">
        <v>3</v>
      </c>
      <c r="J175" s="87">
        <f t="shared" si="5"/>
        <v>54975</v>
      </c>
    </row>
    <row r="176" spans="1:10" x14ac:dyDescent="0.3">
      <c r="A176" s="76" t="s">
        <v>801</v>
      </c>
      <c r="B176" s="77" t="s">
        <v>1335</v>
      </c>
      <c r="C176" s="76" t="s">
        <v>1350</v>
      </c>
      <c r="D176" s="76" t="s">
        <v>1356</v>
      </c>
      <c r="E176" s="78">
        <v>40359</v>
      </c>
      <c r="F176" s="79">
        <f t="shared" ca="1" si="4"/>
        <v>15</v>
      </c>
      <c r="G176" s="80" t="s">
        <v>1358</v>
      </c>
      <c r="H176" s="85">
        <v>14860</v>
      </c>
      <c r="I176" s="77">
        <v>3</v>
      </c>
      <c r="J176" s="87">
        <f t="shared" si="5"/>
        <v>15306</v>
      </c>
    </row>
    <row r="177" spans="1:10" x14ac:dyDescent="0.3">
      <c r="A177" s="76" t="s">
        <v>802</v>
      </c>
      <c r="B177" s="77" t="s">
        <v>1338</v>
      </c>
      <c r="C177" s="76" t="s">
        <v>1345</v>
      </c>
      <c r="D177" s="76" t="s">
        <v>1354</v>
      </c>
      <c r="E177" s="78">
        <v>42467</v>
      </c>
      <c r="F177" s="79">
        <f t="shared" ca="1" si="4"/>
        <v>9</v>
      </c>
      <c r="G177" s="80" t="s">
        <v>1359</v>
      </c>
      <c r="H177" s="85">
        <v>29840</v>
      </c>
      <c r="I177" s="77">
        <v>3</v>
      </c>
      <c r="J177" s="87">
        <f t="shared" si="5"/>
        <v>30735</v>
      </c>
    </row>
    <row r="178" spans="1:10" x14ac:dyDescent="0.3">
      <c r="A178" s="76" t="s">
        <v>803</v>
      </c>
      <c r="B178" s="77" t="s">
        <v>1336</v>
      </c>
      <c r="C178" s="76" t="s">
        <v>1342</v>
      </c>
      <c r="D178" s="76" t="s">
        <v>1354</v>
      </c>
      <c r="E178" s="78">
        <v>42339</v>
      </c>
      <c r="F178" s="79">
        <f t="shared" ca="1" si="4"/>
        <v>9</v>
      </c>
      <c r="G178" s="80" t="s">
        <v>1358</v>
      </c>
      <c r="H178" s="85">
        <v>44502</v>
      </c>
      <c r="I178" s="77">
        <v>5</v>
      </c>
      <c r="J178" s="87">
        <f t="shared" si="5"/>
        <v>45837</v>
      </c>
    </row>
    <row r="179" spans="1:10" x14ac:dyDescent="0.3">
      <c r="A179" s="76" t="s">
        <v>804</v>
      </c>
      <c r="B179" s="77" t="s">
        <v>1336</v>
      </c>
      <c r="C179" s="76" t="s">
        <v>688</v>
      </c>
      <c r="D179" s="76" t="s">
        <v>693</v>
      </c>
      <c r="E179" s="78">
        <v>42385</v>
      </c>
      <c r="F179" s="79">
        <f t="shared" ca="1" si="4"/>
        <v>9</v>
      </c>
      <c r="G179" s="80"/>
      <c r="H179" s="85">
        <v>36236</v>
      </c>
      <c r="I179" s="77">
        <v>1</v>
      </c>
      <c r="J179" s="87">
        <f t="shared" si="5"/>
        <v>37323</v>
      </c>
    </row>
    <row r="180" spans="1:10" x14ac:dyDescent="0.3">
      <c r="A180" s="76" t="s">
        <v>805</v>
      </c>
      <c r="B180" s="77" t="s">
        <v>1335</v>
      </c>
      <c r="C180" s="76" t="s">
        <v>1340</v>
      </c>
      <c r="D180" s="76" t="s">
        <v>1354</v>
      </c>
      <c r="E180" s="78">
        <v>45384</v>
      </c>
      <c r="F180" s="79">
        <f t="shared" ca="1" si="4"/>
        <v>1</v>
      </c>
      <c r="G180" s="80" t="s">
        <v>1358</v>
      </c>
      <c r="H180" s="85">
        <v>20721</v>
      </c>
      <c r="I180" s="77">
        <v>4</v>
      </c>
      <c r="J180" s="87">
        <f t="shared" si="5"/>
        <v>21343</v>
      </c>
    </row>
    <row r="181" spans="1:10" x14ac:dyDescent="0.3">
      <c r="A181" s="76" t="s">
        <v>806</v>
      </c>
      <c r="B181" s="77" t="s">
        <v>1335</v>
      </c>
      <c r="C181" s="76" t="s">
        <v>1346</v>
      </c>
      <c r="D181" s="76" t="s">
        <v>1354</v>
      </c>
      <c r="E181" s="78">
        <v>44600</v>
      </c>
      <c r="F181" s="79">
        <f t="shared" ca="1" si="4"/>
        <v>3</v>
      </c>
      <c r="G181" s="80" t="s">
        <v>1358</v>
      </c>
      <c r="H181" s="85">
        <v>38359</v>
      </c>
      <c r="I181" s="77">
        <v>4</v>
      </c>
      <c r="J181" s="87">
        <f t="shared" si="5"/>
        <v>39510</v>
      </c>
    </row>
    <row r="182" spans="1:10" x14ac:dyDescent="0.3">
      <c r="A182" s="76" t="s">
        <v>807</v>
      </c>
      <c r="B182" s="77" t="s">
        <v>1338</v>
      </c>
      <c r="C182" s="76" t="s">
        <v>1344</v>
      </c>
      <c r="D182" s="76" t="s">
        <v>1356</v>
      </c>
      <c r="E182" s="78">
        <v>45125</v>
      </c>
      <c r="F182" s="79">
        <f t="shared" ca="1" si="4"/>
        <v>2</v>
      </c>
      <c r="G182" s="80"/>
      <c r="H182" s="85">
        <v>65383</v>
      </c>
      <c r="I182" s="77">
        <v>4</v>
      </c>
      <c r="J182" s="87">
        <f t="shared" si="5"/>
        <v>67344</v>
      </c>
    </row>
    <row r="183" spans="1:10" x14ac:dyDescent="0.3">
      <c r="A183" s="76" t="s">
        <v>808</v>
      </c>
      <c r="B183" s="77" t="s">
        <v>1336</v>
      </c>
      <c r="C183" s="76" t="s">
        <v>1343</v>
      </c>
      <c r="D183" s="76" t="s">
        <v>693</v>
      </c>
      <c r="E183" s="78">
        <v>43546</v>
      </c>
      <c r="F183" s="79">
        <f t="shared" ca="1" si="4"/>
        <v>6</v>
      </c>
      <c r="G183" s="80"/>
      <c r="H183" s="85">
        <v>56568</v>
      </c>
      <c r="I183" s="77">
        <v>3</v>
      </c>
      <c r="J183" s="87">
        <f t="shared" si="5"/>
        <v>58265</v>
      </c>
    </row>
    <row r="184" spans="1:10" x14ac:dyDescent="0.3">
      <c r="A184" s="76" t="s">
        <v>809</v>
      </c>
      <c r="B184" s="77" t="s">
        <v>1335</v>
      </c>
      <c r="C184" s="76" t="s">
        <v>1340</v>
      </c>
      <c r="D184" s="76" t="s">
        <v>1354</v>
      </c>
      <c r="E184" s="78">
        <v>42812</v>
      </c>
      <c r="F184" s="79">
        <f t="shared" ca="1" si="4"/>
        <v>8</v>
      </c>
      <c r="G184" s="80" t="s">
        <v>1358</v>
      </c>
      <c r="H184" s="85">
        <v>37895</v>
      </c>
      <c r="I184" s="77">
        <v>1</v>
      </c>
      <c r="J184" s="87">
        <f t="shared" si="5"/>
        <v>39032</v>
      </c>
    </row>
    <row r="185" spans="1:10" x14ac:dyDescent="0.3">
      <c r="A185" s="76" t="s">
        <v>810</v>
      </c>
      <c r="B185" s="77" t="s">
        <v>1334</v>
      </c>
      <c r="C185" s="76" t="s">
        <v>1342</v>
      </c>
      <c r="D185" s="76" t="s">
        <v>1354</v>
      </c>
      <c r="E185" s="78">
        <v>43227</v>
      </c>
      <c r="F185" s="79">
        <f t="shared" ca="1" si="4"/>
        <v>7</v>
      </c>
      <c r="G185" s="80" t="s">
        <v>1359</v>
      </c>
      <c r="H185" s="85">
        <v>51750</v>
      </c>
      <c r="I185" s="77">
        <v>2</v>
      </c>
      <c r="J185" s="87">
        <f t="shared" si="5"/>
        <v>53303</v>
      </c>
    </row>
    <row r="186" spans="1:10" x14ac:dyDescent="0.3">
      <c r="A186" s="76" t="s">
        <v>811</v>
      </c>
      <c r="B186" s="77" t="s">
        <v>1339</v>
      </c>
      <c r="C186" s="76" t="s">
        <v>1345</v>
      </c>
      <c r="D186" s="76" t="s">
        <v>1355</v>
      </c>
      <c r="E186" s="78">
        <v>42967</v>
      </c>
      <c r="F186" s="79">
        <f t="shared" ca="1" si="4"/>
        <v>8</v>
      </c>
      <c r="G186" s="80" t="s">
        <v>1358</v>
      </c>
      <c r="H186" s="85">
        <v>22491</v>
      </c>
      <c r="I186" s="77">
        <v>4</v>
      </c>
      <c r="J186" s="87">
        <f t="shared" si="5"/>
        <v>23166</v>
      </c>
    </row>
    <row r="187" spans="1:10" x14ac:dyDescent="0.3">
      <c r="A187" s="76" t="s">
        <v>812</v>
      </c>
      <c r="B187" s="77" t="s">
        <v>1338</v>
      </c>
      <c r="C187" s="76" t="s">
        <v>1342</v>
      </c>
      <c r="D187" s="76" t="s">
        <v>693</v>
      </c>
      <c r="E187" s="78">
        <v>40931</v>
      </c>
      <c r="F187" s="79">
        <f t="shared" ca="1" si="4"/>
        <v>13</v>
      </c>
      <c r="G187" s="80"/>
      <c r="H187" s="85">
        <v>47173</v>
      </c>
      <c r="I187" s="77">
        <v>4</v>
      </c>
      <c r="J187" s="87">
        <f t="shared" si="5"/>
        <v>48588</v>
      </c>
    </row>
    <row r="188" spans="1:10" x14ac:dyDescent="0.3">
      <c r="A188" s="76" t="s">
        <v>813</v>
      </c>
      <c r="B188" s="77" t="s">
        <v>1337</v>
      </c>
      <c r="C188" s="76" t="s">
        <v>688</v>
      </c>
      <c r="D188" s="76" t="s">
        <v>1354</v>
      </c>
      <c r="E188" s="78">
        <v>40369</v>
      </c>
      <c r="F188" s="79">
        <f t="shared" ca="1" si="4"/>
        <v>15</v>
      </c>
      <c r="G188" s="80" t="s">
        <v>1359</v>
      </c>
      <c r="H188" s="85">
        <v>53001</v>
      </c>
      <c r="I188" s="77">
        <v>4</v>
      </c>
      <c r="J188" s="87">
        <f t="shared" si="5"/>
        <v>54591</v>
      </c>
    </row>
    <row r="189" spans="1:10" x14ac:dyDescent="0.3">
      <c r="A189" s="76" t="s">
        <v>814</v>
      </c>
      <c r="B189" s="77" t="s">
        <v>1335</v>
      </c>
      <c r="C189" s="76" t="s">
        <v>1340</v>
      </c>
      <c r="D189" s="76" t="s">
        <v>1355</v>
      </c>
      <c r="E189" s="78">
        <v>44182</v>
      </c>
      <c r="F189" s="79">
        <f t="shared" ca="1" si="4"/>
        <v>4</v>
      </c>
      <c r="G189" s="80" t="s">
        <v>1358</v>
      </c>
      <c r="H189" s="85">
        <v>19738</v>
      </c>
      <c r="I189" s="77">
        <v>1</v>
      </c>
      <c r="J189" s="87">
        <f t="shared" si="5"/>
        <v>20330</v>
      </c>
    </row>
    <row r="190" spans="1:10" x14ac:dyDescent="0.3">
      <c r="A190" s="76" t="s">
        <v>815</v>
      </c>
      <c r="B190" s="77" t="s">
        <v>1335</v>
      </c>
      <c r="C190" s="76" t="s">
        <v>1342</v>
      </c>
      <c r="D190" s="76" t="s">
        <v>693</v>
      </c>
      <c r="E190" s="78">
        <v>39965</v>
      </c>
      <c r="F190" s="79">
        <f t="shared" ca="1" si="4"/>
        <v>16</v>
      </c>
      <c r="G190" s="80"/>
      <c r="H190" s="85">
        <v>34247</v>
      </c>
      <c r="I190" s="77">
        <v>1</v>
      </c>
      <c r="J190" s="87">
        <f t="shared" si="5"/>
        <v>35274</v>
      </c>
    </row>
    <row r="191" spans="1:10" x14ac:dyDescent="0.3">
      <c r="A191" s="76" t="s">
        <v>816</v>
      </c>
      <c r="B191" s="77" t="s">
        <v>1335</v>
      </c>
      <c r="C191" s="76" t="s">
        <v>1340</v>
      </c>
      <c r="D191" s="76" t="s">
        <v>693</v>
      </c>
      <c r="E191" s="78">
        <v>40065</v>
      </c>
      <c r="F191" s="79">
        <f t="shared" ca="1" si="4"/>
        <v>15</v>
      </c>
      <c r="G191" s="80"/>
      <c r="H191" s="85">
        <v>19623</v>
      </c>
      <c r="I191" s="77">
        <v>5</v>
      </c>
      <c r="J191" s="87">
        <f t="shared" si="5"/>
        <v>20212</v>
      </c>
    </row>
    <row r="192" spans="1:10" x14ac:dyDescent="0.3">
      <c r="A192" s="76" t="s">
        <v>817</v>
      </c>
      <c r="B192" s="77" t="s">
        <v>1335</v>
      </c>
      <c r="C192" s="76" t="s">
        <v>1345</v>
      </c>
      <c r="D192" s="76" t="s">
        <v>1354</v>
      </c>
      <c r="E192" s="78">
        <v>40024</v>
      </c>
      <c r="F192" s="79">
        <f t="shared" ca="1" si="4"/>
        <v>16</v>
      </c>
      <c r="G192" s="80" t="s">
        <v>1360</v>
      </c>
      <c r="H192" s="85">
        <v>40264</v>
      </c>
      <c r="I192" s="77">
        <v>4</v>
      </c>
      <c r="J192" s="87">
        <f t="shared" si="5"/>
        <v>41472</v>
      </c>
    </row>
    <row r="193" spans="1:10" x14ac:dyDescent="0.3">
      <c r="A193" s="76" t="s">
        <v>818</v>
      </c>
      <c r="B193" s="77" t="s">
        <v>1335</v>
      </c>
      <c r="C193" s="76" t="s">
        <v>1348</v>
      </c>
      <c r="D193" s="76" t="s">
        <v>1354</v>
      </c>
      <c r="E193" s="78">
        <v>44536</v>
      </c>
      <c r="F193" s="79">
        <f t="shared" ca="1" si="4"/>
        <v>3</v>
      </c>
      <c r="G193" s="80" t="s">
        <v>1358</v>
      </c>
      <c r="H193" s="85">
        <v>20217</v>
      </c>
      <c r="I193" s="77">
        <v>5</v>
      </c>
      <c r="J193" s="87">
        <f t="shared" si="5"/>
        <v>20824</v>
      </c>
    </row>
    <row r="194" spans="1:10" x14ac:dyDescent="0.3">
      <c r="A194" s="76" t="s">
        <v>819</v>
      </c>
      <c r="B194" s="77" t="s">
        <v>1334</v>
      </c>
      <c r="C194" s="76" t="s">
        <v>1341</v>
      </c>
      <c r="D194" s="76" t="s">
        <v>1354</v>
      </c>
      <c r="E194" s="78">
        <v>40212</v>
      </c>
      <c r="F194" s="79">
        <f t="shared" ref="F194:F257" ca="1" si="6">DATEDIF(E194,TODAY(),"Y")</f>
        <v>15</v>
      </c>
      <c r="G194" s="80" t="s">
        <v>1360</v>
      </c>
      <c r="H194" s="85">
        <v>63458</v>
      </c>
      <c r="I194" s="77">
        <v>3</v>
      </c>
      <c r="J194" s="87">
        <f t="shared" ref="J194:J257" si="7">ROUND(H194*3%+H194,0)</f>
        <v>65362</v>
      </c>
    </row>
    <row r="195" spans="1:10" x14ac:dyDescent="0.3">
      <c r="A195" s="76" t="s">
        <v>820</v>
      </c>
      <c r="B195" s="77" t="s">
        <v>1335</v>
      </c>
      <c r="C195" s="76" t="s">
        <v>1341</v>
      </c>
      <c r="D195" s="76" t="s">
        <v>1354</v>
      </c>
      <c r="E195" s="78">
        <v>43219</v>
      </c>
      <c r="F195" s="79">
        <f t="shared" ca="1" si="6"/>
        <v>7</v>
      </c>
      <c r="G195" s="80" t="s">
        <v>1358</v>
      </c>
      <c r="H195" s="85">
        <v>24516</v>
      </c>
      <c r="I195" s="77">
        <v>1</v>
      </c>
      <c r="J195" s="87">
        <f t="shared" si="7"/>
        <v>25251</v>
      </c>
    </row>
    <row r="196" spans="1:10" x14ac:dyDescent="0.3">
      <c r="A196" s="76" t="s">
        <v>821</v>
      </c>
      <c r="B196" s="77" t="s">
        <v>1334</v>
      </c>
      <c r="C196" s="76" t="s">
        <v>689</v>
      </c>
      <c r="D196" s="76" t="s">
        <v>1355</v>
      </c>
      <c r="E196" s="78">
        <v>45312</v>
      </c>
      <c r="F196" s="79">
        <f t="shared" ca="1" si="6"/>
        <v>1</v>
      </c>
      <c r="G196" s="80" t="s">
        <v>1359</v>
      </c>
      <c r="H196" s="85">
        <v>43800</v>
      </c>
      <c r="I196" s="77">
        <v>3</v>
      </c>
      <c r="J196" s="87">
        <f t="shared" si="7"/>
        <v>45114</v>
      </c>
    </row>
    <row r="197" spans="1:10" x14ac:dyDescent="0.3">
      <c r="A197" s="76" t="s">
        <v>822</v>
      </c>
      <c r="B197" s="77" t="s">
        <v>1337</v>
      </c>
      <c r="C197" s="76" t="s">
        <v>1345</v>
      </c>
      <c r="D197" s="76" t="s">
        <v>1354</v>
      </c>
      <c r="E197" s="78">
        <v>43781</v>
      </c>
      <c r="F197" s="79">
        <f t="shared" ca="1" si="6"/>
        <v>5</v>
      </c>
      <c r="G197" s="80" t="s">
        <v>1360</v>
      </c>
      <c r="H197" s="85">
        <v>24924</v>
      </c>
      <c r="I197" s="77">
        <v>1</v>
      </c>
      <c r="J197" s="87">
        <f t="shared" si="7"/>
        <v>25672</v>
      </c>
    </row>
    <row r="198" spans="1:10" x14ac:dyDescent="0.3">
      <c r="A198" s="76" t="s">
        <v>823</v>
      </c>
      <c r="B198" s="77" t="s">
        <v>1339</v>
      </c>
      <c r="C198" s="76" t="s">
        <v>1347</v>
      </c>
      <c r="D198" s="76" t="s">
        <v>1354</v>
      </c>
      <c r="E198" s="78">
        <v>41165</v>
      </c>
      <c r="F198" s="79">
        <f t="shared" ca="1" si="6"/>
        <v>12</v>
      </c>
      <c r="G198" s="80" t="s">
        <v>1358</v>
      </c>
      <c r="H198" s="85">
        <v>55801</v>
      </c>
      <c r="I198" s="77">
        <v>2</v>
      </c>
      <c r="J198" s="87">
        <f t="shared" si="7"/>
        <v>57475</v>
      </c>
    </row>
    <row r="199" spans="1:10" x14ac:dyDescent="0.3">
      <c r="A199" s="76" t="s">
        <v>824</v>
      </c>
      <c r="B199" s="77" t="s">
        <v>1334</v>
      </c>
      <c r="C199" s="76" t="s">
        <v>1340</v>
      </c>
      <c r="D199" s="76" t="s">
        <v>1355</v>
      </c>
      <c r="E199" s="78">
        <v>40989</v>
      </c>
      <c r="F199" s="79">
        <f t="shared" ca="1" si="6"/>
        <v>13</v>
      </c>
      <c r="G199" s="80" t="s">
        <v>1359</v>
      </c>
      <c r="H199" s="85">
        <v>36374</v>
      </c>
      <c r="I199" s="77">
        <v>5</v>
      </c>
      <c r="J199" s="87">
        <f t="shared" si="7"/>
        <v>37465</v>
      </c>
    </row>
    <row r="200" spans="1:10" x14ac:dyDescent="0.3">
      <c r="A200" s="76" t="s">
        <v>825</v>
      </c>
      <c r="B200" s="77" t="s">
        <v>1335</v>
      </c>
      <c r="C200" s="76" t="s">
        <v>1342</v>
      </c>
      <c r="D200" s="76" t="s">
        <v>1354</v>
      </c>
      <c r="E200" s="78">
        <v>40339</v>
      </c>
      <c r="F200" s="79">
        <f t="shared" ca="1" si="6"/>
        <v>15</v>
      </c>
      <c r="G200" s="80" t="s">
        <v>1359</v>
      </c>
      <c r="H200" s="85">
        <v>61794</v>
      </c>
      <c r="I200" s="77">
        <v>5</v>
      </c>
      <c r="J200" s="87">
        <f t="shared" si="7"/>
        <v>63648</v>
      </c>
    </row>
    <row r="201" spans="1:10" x14ac:dyDescent="0.3">
      <c r="A201" s="76" t="s">
        <v>826</v>
      </c>
      <c r="B201" s="77" t="s">
        <v>1338</v>
      </c>
      <c r="C201" s="76" t="s">
        <v>1342</v>
      </c>
      <c r="D201" s="76" t="s">
        <v>693</v>
      </c>
      <c r="E201" s="78">
        <v>40824</v>
      </c>
      <c r="F201" s="79">
        <f t="shared" ca="1" si="6"/>
        <v>13</v>
      </c>
      <c r="G201" s="80"/>
      <c r="H201" s="85">
        <v>28206</v>
      </c>
      <c r="I201" s="77">
        <v>4</v>
      </c>
      <c r="J201" s="87">
        <f t="shared" si="7"/>
        <v>29052</v>
      </c>
    </row>
    <row r="202" spans="1:10" x14ac:dyDescent="0.3">
      <c r="A202" s="76" t="s">
        <v>827</v>
      </c>
      <c r="B202" s="77" t="s">
        <v>1334</v>
      </c>
      <c r="C202" s="76" t="s">
        <v>1343</v>
      </c>
      <c r="D202" s="76" t="s">
        <v>693</v>
      </c>
      <c r="E202" s="78">
        <v>42849</v>
      </c>
      <c r="F202" s="79">
        <f t="shared" ca="1" si="6"/>
        <v>8</v>
      </c>
      <c r="G202" s="80"/>
      <c r="H202" s="85">
        <v>49692</v>
      </c>
      <c r="I202" s="77">
        <v>3</v>
      </c>
      <c r="J202" s="87">
        <f t="shared" si="7"/>
        <v>51183</v>
      </c>
    </row>
    <row r="203" spans="1:10" x14ac:dyDescent="0.3">
      <c r="A203" s="76" t="s">
        <v>828</v>
      </c>
      <c r="B203" s="77" t="s">
        <v>1336</v>
      </c>
      <c r="C203" s="76" t="s">
        <v>1342</v>
      </c>
      <c r="D203" s="76" t="s">
        <v>1354</v>
      </c>
      <c r="E203" s="78">
        <v>45585</v>
      </c>
      <c r="F203" s="79">
        <f t="shared" ca="1" si="6"/>
        <v>0</v>
      </c>
      <c r="G203" s="80" t="s">
        <v>1358</v>
      </c>
      <c r="H203" s="85">
        <v>25220</v>
      </c>
      <c r="I203" s="77">
        <v>1</v>
      </c>
      <c r="J203" s="87">
        <f t="shared" si="7"/>
        <v>25977</v>
      </c>
    </row>
    <row r="204" spans="1:10" x14ac:dyDescent="0.3">
      <c r="A204" s="76" t="s">
        <v>829</v>
      </c>
      <c r="B204" s="77" t="s">
        <v>1335</v>
      </c>
      <c r="C204" s="76" t="s">
        <v>689</v>
      </c>
      <c r="D204" s="76" t="s">
        <v>1354</v>
      </c>
      <c r="E204" s="78">
        <v>42780</v>
      </c>
      <c r="F204" s="79">
        <f t="shared" ca="1" si="6"/>
        <v>8</v>
      </c>
      <c r="G204" s="80" t="s">
        <v>1358</v>
      </c>
      <c r="H204" s="85">
        <v>54769</v>
      </c>
      <c r="I204" s="77">
        <v>3</v>
      </c>
      <c r="J204" s="87">
        <f t="shared" si="7"/>
        <v>56412</v>
      </c>
    </row>
    <row r="205" spans="1:10" x14ac:dyDescent="0.3">
      <c r="A205" s="76" t="s">
        <v>830</v>
      </c>
      <c r="B205" s="77" t="s">
        <v>1335</v>
      </c>
      <c r="C205" s="76" t="s">
        <v>1340</v>
      </c>
      <c r="D205" s="76" t="s">
        <v>1354</v>
      </c>
      <c r="E205" s="78">
        <v>42684</v>
      </c>
      <c r="F205" s="79">
        <f t="shared" ca="1" si="6"/>
        <v>8</v>
      </c>
      <c r="G205" s="80" t="s">
        <v>1358</v>
      </c>
      <c r="H205" s="85">
        <v>41775</v>
      </c>
      <c r="I205" s="77">
        <v>2</v>
      </c>
      <c r="J205" s="87">
        <f t="shared" si="7"/>
        <v>43028</v>
      </c>
    </row>
    <row r="206" spans="1:10" x14ac:dyDescent="0.3">
      <c r="A206" s="76" t="s">
        <v>831</v>
      </c>
      <c r="B206" s="77" t="s">
        <v>1337</v>
      </c>
      <c r="C206" s="76" t="s">
        <v>1345</v>
      </c>
      <c r="D206" s="76" t="s">
        <v>693</v>
      </c>
      <c r="E206" s="78">
        <v>43871</v>
      </c>
      <c r="F206" s="79">
        <f t="shared" ca="1" si="6"/>
        <v>5</v>
      </c>
      <c r="G206" s="80"/>
      <c r="H206" s="85">
        <v>20215</v>
      </c>
      <c r="I206" s="77">
        <v>2</v>
      </c>
      <c r="J206" s="87">
        <f t="shared" si="7"/>
        <v>20821</v>
      </c>
    </row>
    <row r="207" spans="1:10" x14ac:dyDescent="0.3">
      <c r="A207" s="76" t="s">
        <v>832</v>
      </c>
      <c r="B207" s="77" t="s">
        <v>1337</v>
      </c>
      <c r="C207" s="76" t="s">
        <v>1346</v>
      </c>
      <c r="D207" s="76" t="s">
        <v>1355</v>
      </c>
      <c r="E207" s="78">
        <v>44117</v>
      </c>
      <c r="F207" s="79">
        <f t="shared" ca="1" si="6"/>
        <v>4</v>
      </c>
      <c r="G207" s="80" t="s">
        <v>1358</v>
      </c>
      <c r="H207" s="85">
        <v>69104</v>
      </c>
      <c r="I207" s="77">
        <v>3</v>
      </c>
      <c r="J207" s="87">
        <f t="shared" si="7"/>
        <v>71177</v>
      </c>
    </row>
    <row r="208" spans="1:10" x14ac:dyDescent="0.3">
      <c r="A208" s="76" t="s">
        <v>833</v>
      </c>
      <c r="B208" s="77" t="s">
        <v>1334</v>
      </c>
      <c r="C208" s="76" t="s">
        <v>1347</v>
      </c>
      <c r="D208" s="76" t="s">
        <v>1354</v>
      </c>
      <c r="E208" s="78">
        <v>44631</v>
      </c>
      <c r="F208" s="79">
        <f t="shared" ca="1" si="6"/>
        <v>3</v>
      </c>
      <c r="G208" s="80" t="s">
        <v>1360</v>
      </c>
      <c r="H208" s="85">
        <v>48655</v>
      </c>
      <c r="I208" s="77">
        <v>5</v>
      </c>
      <c r="J208" s="87">
        <f t="shared" si="7"/>
        <v>50115</v>
      </c>
    </row>
    <row r="209" spans="1:10" x14ac:dyDescent="0.3">
      <c r="A209" s="76" t="s">
        <v>834</v>
      </c>
      <c r="B209" s="77" t="s">
        <v>1339</v>
      </c>
      <c r="C209" s="76" t="s">
        <v>1342</v>
      </c>
      <c r="D209" s="76" t="s">
        <v>1354</v>
      </c>
      <c r="E209" s="78">
        <v>42575</v>
      </c>
      <c r="F209" s="79">
        <f t="shared" ca="1" si="6"/>
        <v>9</v>
      </c>
      <c r="G209" s="80" t="s">
        <v>1360</v>
      </c>
      <c r="H209" s="85">
        <v>47109</v>
      </c>
      <c r="I209" s="77">
        <v>5</v>
      </c>
      <c r="J209" s="87">
        <f t="shared" si="7"/>
        <v>48522</v>
      </c>
    </row>
    <row r="210" spans="1:10" x14ac:dyDescent="0.3">
      <c r="A210" s="76" t="s">
        <v>835</v>
      </c>
      <c r="B210" s="77" t="s">
        <v>1334</v>
      </c>
      <c r="C210" s="76" t="s">
        <v>1347</v>
      </c>
      <c r="D210" s="76" t="s">
        <v>1354</v>
      </c>
      <c r="E210" s="78">
        <v>45255</v>
      </c>
      <c r="F210" s="79">
        <f t="shared" ca="1" si="6"/>
        <v>1</v>
      </c>
      <c r="G210" s="80" t="s">
        <v>1358</v>
      </c>
      <c r="H210" s="85">
        <v>56791</v>
      </c>
      <c r="I210" s="77">
        <v>1</v>
      </c>
      <c r="J210" s="87">
        <f t="shared" si="7"/>
        <v>58495</v>
      </c>
    </row>
    <row r="211" spans="1:10" x14ac:dyDescent="0.3">
      <c r="A211" s="76" t="s">
        <v>836</v>
      </c>
      <c r="B211" s="77" t="s">
        <v>1338</v>
      </c>
      <c r="C211" s="76" t="s">
        <v>688</v>
      </c>
      <c r="D211" s="76" t="s">
        <v>693</v>
      </c>
      <c r="E211" s="78">
        <v>42823</v>
      </c>
      <c r="F211" s="79">
        <f t="shared" ca="1" si="6"/>
        <v>8</v>
      </c>
      <c r="G211" s="80"/>
      <c r="H211" s="85">
        <v>39358</v>
      </c>
      <c r="I211" s="77">
        <v>2</v>
      </c>
      <c r="J211" s="87">
        <f t="shared" si="7"/>
        <v>40539</v>
      </c>
    </row>
    <row r="212" spans="1:10" x14ac:dyDescent="0.3">
      <c r="A212" s="76" t="s">
        <v>837</v>
      </c>
      <c r="B212" s="77" t="s">
        <v>1339</v>
      </c>
      <c r="C212" s="76" t="s">
        <v>1349</v>
      </c>
      <c r="D212" s="76" t="s">
        <v>1356</v>
      </c>
      <c r="E212" s="78">
        <v>41858</v>
      </c>
      <c r="F212" s="79">
        <f t="shared" ca="1" si="6"/>
        <v>11</v>
      </c>
      <c r="G212" s="80"/>
      <c r="H212" s="85">
        <v>37425</v>
      </c>
      <c r="I212" s="77">
        <v>1</v>
      </c>
      <c r="J212" s="87">
        <f t="shared" si="7"/>
        <v>38548</v>
      </c>
    </row>
    <row r="213" spans="1:10" x14ac:dyDescent="0.3">
      <c r="A213" s="76" t="s">
        <v>838</v>
      </c>
      <c r="B213" s="77" t="s">
        <v>1334</v>
      </c>
      <c r="C213" s="76" t="s">
        <v>1346</v>
      </c>
      <c r="D213" s="76" t="s">
        <v>1354</v>
      </c>
      <c r="E213" s="78">
        <v>43568</v>
      </c>
      <c r="F213" s="79">
        <f t="shared" ca="1" si="6"/>
        <v>6</v>
      </c>
      <c r="G213" s="80" t="s">
        <v>1358</v>
      </c>
      <c r="H213" s="85">
        <v>36179</v>
      </c>
      <c r="I213" s="77">
        <v>2</v>
      </c>
      <c r="J213" s="87">
        <f t="shared" si="7"/>
        <v>37264</v>
      </c>
    </row>
    <row r="214" spans="1:10" x14ac:dyDescent="0.3">
      <c r="A214" s="76" t="s">
        <v>839</v>
      </c>
      <c r="B214" s="77" t="s">
        <v>1337</v>
      </c>
      <c r="C214" s="76" t="s">
        <v>1345</v>
      </c>
      <c r="D214" s="76" t="s">
        <v>693</v>
      </c>
      <c r="E214" s="78">
        <v>41898</v>
      </c>
      <c r="F214" s="79">
        <f t="shared" ca="1" si="6"/>
        <v>10</v>
      </c>
      <c r="G214" s="80"/>
      <c r="H214" s="85">
        <v>65775</v>
      </c>
      <c r="I214" s="77">
        <v>1</v>
      </c>
      <c r="J214" s="87">
        <f t="shared" si="7"/>
        <v>67748</v>
      </c>
    </row>
    <row r="215" spans="1:10" x14ac:dyDescent="0.3">
      <c r="A215" s="76" t="s">
        <v>840</v>
      </c>
      <c r="B215" s="77" t="s">
        <v>1334</v>
      </c>
      <c r="C215" s="76" t="s">
        <v>1340</v>
      </c>
      <c r="D215" s="76" t="s">
        <v>1356</v>
      </c>
      <c r="E215" s="78">
        <v>40697</v>
      </c>
      <c r="F215" s="79">
        <f t="shared" ca="1" si="6"/>
        <v>14</v>
      </c>
      <c r="G215" s="80"/>
      <c r="H215" s="85">
        <v>45058</v>
      </c>
      <c r="I215" s="77">
        <v>5</v>
      </c>
      <c r="J215" s="87">
        <f t="shared" si="7"/>
        <v>46410</v>
      </c>
    </row>
    <row r="216" spans="1:10" x14ac:dyDescent="0.3">
      <c r="A216" s="76" t="s">
        <v>841</v>
      </c>
      <c r="B216" s="77" t="s">
        <v>1335</v>
      </c>
      <c r="C216" s="76" t="s">
        <v>688</v>
      </c>
      <c r="D216" s="76" t="s">
        <v>1354</v>
      </c>
      <c r="E216" s="78">
        <v>39980</v>
      </c>
      <c r="F216" s="79">
        <f t="shared" ca="1" si="6"/>
        <v>16</v>
      </c>
      <c r="G216" s="80" t="s">
        <v>1358</v>
      </c>
      <c r="H216" s="85">
        <v>37215</v>
      </c>
      <c r="I216" s="77">
        <v>4</v>
      </c>
      <c r="J216" s="87">
        <f t="shared" si="7"/>
        <v>38331</v>
      </c>
    </row>
    <row r="217" spans="1:10" x14ac:dyDescent="0.3">
      <c r="A217" s="76" t="s">
        <v>842</v>
      </c>
      <c r="B217" s="77" t="s">
        <v>1335</v>
      </c>
      <c r="C217" s="76" t="s">
        <v>1345</v>
      </c>
      <c r="D217" s="76" t="s">
        <v>1354</v>
      </c>
      <c r="E217" s="78">
        <v>41018</v>
      </c>
      <c r="F217" s="79">
        <f t="shared" ca="1" si="6"/>
        <v>13</v>
      </c>
      <c r="G217" s="80" t="s">
        <v>1360</v>
      </c>
      <c r="H217" s="85">
        <v>15082</v>
      </c>
      <c r="I217" s="77">
        <v>2</v>
      </c>
      <c r="J217" s="87">
        <f t="shared" si="7"/>
        <v>15534</v>
      </c>
    </row>
    <row r="218" spans="1:10" x14ac:dyDescent="0.3">
      <c r="A218" s="76" t="s">
        <v>843</v>
      </c>
      <c r="B218" s="77" t="s">
        <v>1334</v>
      </c>
      <c r="C218" s="76" t="s">
        <v>1342</v>
      </c>
      <c r="D218" s="76" t="s">
        <v>1355</v>
      </c>
      <c r="E218" s="78">
        <v>45295</v>
      </c>
      <c r="F218" s="79">
        <f t="shared" ca="1" si="6"/>
        <v>1</v>
      </c>
      <c r="G218" s="80" t="s">
        <v>1359</v>
      </c>
      <c r="H218" s="85">
        <v>47320</v>
      </c>
      <c r="I218" s="77">
        <v>5</v>
      </c>
      <c r="J218" s="87">
        <f t="shared" si="7"/>
        <v>48740</v>
      </c>
    </row>
    <row r="219" spans="1:10" x14ac:dyDescent="0.3">
      <c r="A219" s="76" t="s">
        <v>844</v>
      </c>
      <c r="B219" s="77" t="s">
        <v>1334</v>
      </c>
      <c r="C219" s="76" t="s">
        <v>1345</v>
      </c>
      <c r="D219" s="76" t="s">
        <v>1354</v>
      </c>
      <c r="E219" s="78">
        <v>41660</v>
      </c>
      <c r="F219" s="79">
        <f t="shared" ca="1" si="6"/>
        <v>11</v>
      </c>
      <c r="G219" s="80" t="s">
        <v>1360</v>
      </c>
      <c r="H219" s="85">
        <v>44630</v>
      </c>
      <c r="I219" s="77">
        <v>2</v>
      </c>
      <c r="J219" s="87">
        <f t="shared" si="7"/>
        <v>45969</v>
      </c>
    </row>
    <row r="220" spans="1:10" x14ac:dyDescent="0.3">
      <c r="A220" s="76" t="s">
        <v>845</v>
      </c>
      <c r="B220" s="77" t="s">
        <v>1339</v>
      </c>
      <c r="C220" s="76" t="s">
        <v>9</v>
      </c>
      <c r="D220" s="76" t="s">
        <v>1354</v>
      </c>
      <c r="E220" s="78">
        <v>40316</v>
      </c>
      <c r="F220" s="79">
        <f t="shared" ca="1" si="6"/>
        <v>15</v>
      </c>
      <c r="G220" s="80" t="s">
        <v>1359</v>
      </c>
      <c r="H220" s="85">
        <v>69248</v>
      </c>
      <c r="I220" s="77">
        <v>4</v>
      </c>
      <c r="J220" s="87">
        <f t="shared" si="7"/>
        <v>71325</v>
      </c>
    </row>
    <row r="221" spans="1:10" x14ac:dyDescent="0.3">
      <c r="A221" s="76" t="s">
        <v>846</v>
      </c>
      <c r="B221" s="77" t="s">
        <v>1334</v>
      </c>
      <c r="C221" s="76" t="s">
        <v>1342</v>
      </c>
      <c r="D221" s="76" t="s">
        <v>1354</v>
      </c>
      <c r="E221" s="78">
        <v>40497</v>
      </c>
      <c r="F221" s="79">
        <f t="shared" ca="1" si="6"/>
        <v>14</v>
      </c>
      <c r="G221" s="80" t="s">
        <v>1359</v>
      </c>
      <c r="H221" s="85">
        <v>29017</v>
      </c>
      <c r="I221" s="77">
        <v>3</v>
      </c>
      <c r="J221" s="87">
        <f t="shared" si="7"/>
        <v>29888</v>
      </c>
    </row>
    <row r="222" spans="1:10" x14ac:dyDescent="0.3">
      <c r="A222" s="76" t="s">
        <v>847</v>
      </c>
      <c r="B222" s="77" t="s">
        <v>1335</v>
      </c>
      <c r="C222" s="76" t="s">
        <v>1345</v>
      </c>
      <c r="D222" s="76" t="s">
        <v>1354</v>
      </c>
      <c r="E222" s="78">
        <v>41882</v>
      </c>
      <c r="F222" s="79">
        <f t="shared" ca="1" si="6"/>
        <v>10</v>
      </c>
      <c r="G222" s="80" t="s">
        <v>1358</v>
      </c>
      <c r="H222" s="85">
        <v>41357</v>
      </c>
      <c r="I222" s="77">
        <v>1</v>
      </c>
      <c r="J222" s="87">
        <f t="shared" si="7"/>
        <v>42598</v>
      </c>
    </row>
    <row r="223" spans="1:10" x14ac:dyDescent="0.3">
      <c r="A223" s="76" t="s">
        <v>848</v>
      </c>
      <c r="B223" s="77" t="s">
        <v>1337</v>
      </c>
      <c r="C223" s="76" t="s">
        <v>1345</v>
      </c>
      <c r="D223" s="76" t="s">
        <v>693</v>
      </c>
      <c r="E223" s="78">
        <v>45432</v>
      </c>
      <c r="F223" s="79">
        <f t="shared" ca="1" si="6"/>
        <v>1</v>
      </c>
      <c r="G223" s="80"/>
      <c r="H223" s="85">
        <v>64950</v>
      </c>
      <c r="I223" s="77">
        <v>3</v>
      </c>
      <c r="J223" s="87">
        <f t="shared" si="7"/>
        <v>66899</v>
      </c>
    </row>
    <row r="224" spans="1:10" x14ac:dyDescent="0.3">
      <c r="A224" s="76" t="s">
        <v>849</v>
      </c>
      <c r="B224" s="77" t="s">
        <v>1337</v>
      </c>
      <c r="C224" s="76" t="s">
        <v>1345</v>
      </c>
      <c r="D224" s="76" t="s">
        <v>693</v>
      </c>
      <c r="E224" s="78">
        <v>42351</v>
      </c>
      <c r="F224" s="79">
        <f t="shared" ca="1" si="6"/>
        <v>9</v>
      </c>
      <c r="G224" s="80"/>
      <c r="H224" s="85">
        <v>30212</v>
      </c>
      <c r="I224" s="77">
        <v>1</v>
      </c>
      <c r="J224" s="87">
        <f t="shared" si="7"/>
        <v>31118</v>
      </c>
    </row>
    <row r="225" spans="1:10" x14ac:dyDescent="0.3">
      <c r="A225" s="76" t="s">
        <v>850</v>
      </c>
      <c r="B225" s="77" t="s">
        <v>1334</v>
      </c>
      <c r="C225" s="76" t="s">
        <v>1342</v>
      </c>
      <c r="D225" s="76" t="s">
        <v>1354</v>
      </c>
      <c r="E225" s="78">
        <v>44980</v>
      </c>
      <c r="F225" s="79">
        <f t="shared" ca="1" si="6"/>
        <v>2</v>
      </c>
      <c r="G225" s="80" t="s">
        <v>1359</v>
      </c>
      <c r="H225" s="85">
        <v>27261</v>
      </c>
      <c r="I225" s="77">
        <v>4</v>
      </c>
      <c r="J225" s="87">
        <f t="shared" si="7"/>
        <v>28079</v>
      </c>
    </row>
    <row r="226" spans="1:10" x14ac:dyDescent="0.3">
      <c r="A226" s="76" t="s">
        <v>851</v>
      </c>
      <c r="B226" s="77" t="s">
        <v>1335</v>
      </c>
      <c r="C226" s="76" t="s">
        <v>1340</v>
      </c>
      <c r="D226" s="76" t="s">
        <v>1354</v>
      </c>
      <c r="E226" s="78">
        <v>45003</v>
      </c>
      <c r="F226" s="79">
        <f t="shared" ca="1" si="6"/>
        <v>2</v>
      </c>
      <c r="G226" s="80" t="s">
        <v>1358</v>
      </c>
      <c r="H226" s="85">
        <v>53082</v>
      </c>
      <c r="I226" s="77">
        <v>4</v>
      </c>
      <c r="J226" s="87">
        <f t="shared" si="7"/>
        <v>54674</v>
      </c>
    </row>
    <row r="227" spans="1:10" x14ac:dyDescent="0.3">
      <c r="A227" s="76" t="s">
        <v>852</v>
      </c>
      <c r="B227" s="77" t="s">
        <v>1337</v>
      </c>
      <c r="C227" s="76" t="s">
        <v>52</v>
      </c>
      <c r="D227" s="76" t="s">
        <v>1356</v>
      </c>
      <c r="E227" s="78">
        <v>39959</v>
      </c>
      <c r="F227" s="79">
        <f t="shared" ca="1" si="6"/>
        <v>16</v>
      </c>
      <c r="G227" s="80"/>
      <c r="H227" s="85">
        <v>19349</v>
      </c>
      <c r="I227" s="77">
        <v>3</v>
      </c>
      <c r="J227" s="87">
        <f t="shared" si="7"/>
        <v>19929</v>
      </c>
    </row>
    <row r="228" spans="1:10" x14ac:dyDescent="0.3">
      <c r="A228" s="76" t="s">
        <v>853</v>
      </c>
      <c r="B228" s="77" t="s">
        <v>1334</v>
      </c>
      <c r="C228" s="76" t="s">
        <v>1341</v>
      </c>
      <c r="D228" s="76" t="s">
        <v>693</v>
      </c>
      <c r="E228" s="78">
        <v>41464</v>
      </c>
      <c r="F228" s="79">
        <f t="shared" ca="1" si="6"/>
        <v>12</v>
      </c>
      <c r="G228" s="80"/>
      <c r="H228" s="85">
        <v>39026</v>
      </c>
      <c r="I228" s="77">
        <v>2</v>
      </c>
      <c r="J228" s="87">
        <f t="shared" si="7"/>
        <v>40197</v>
      </c>
    </row>
    <row r="229" spans="1:10" x14ac:dyDescent="0.3">
      <c r="A229" s="76" t="s">
        <v>854</v>
      </c>
      <c r="B229" s="77" t="s">
        <v>1334</v>
      </c>
      <c r="C229" s="76" t="s">
        <v>1340</v>
      </c>
      <c r="D229" s="76" t="s">
        <v>1354</v>
      </c>
      <c r="E229" s="78">
        <v>41740</v>
      </c>
      <c r="F229" s="79">
        <f t="shared" ca="1" si="6"/>
        <v>11</v>
      </c>
      <c r="G229" s="80" t="s">
        <v>1360</v>
      </c>
      <c r="H229" s="85">
        <v>61568</v>
      </c>
      <c r="I229" s="77">
        <v>1</v>
      </c>
      <c r="J229" s="87">
        <f t="shared" si="7"/>
        <v>63415</v>
      </c>
    </row>
    <row r="230" spans="1:10" x14ac:dyDescent="0.3">
      <c r="A230" s="76" t="s">
        <v>855</v>
      </c>
      <c r="B230" s="77" t="s">
        <v>1334</v>
      </c>
      <c r="C230" s="76" t="s">
        <v>1347</v>
      </c>
      <c r="D230" s="76" t="s">
        <v>693</v>
      </c>
      <c r="E230" s="78">
        <v>45339</v>
      </c>
      <c r="F230" s="79">
        <f t="shared" ca="1" si="6"/>
        <v>1</v>
      </c>
      <c r="G230" s="80"/>
      <c r="H230" s="85">
        <v>44442</v>
      </c>
      <c r="I230" s="77">
        <v>2</v>
      </c>
      <c r="J230" s="87">
        <f t="shared" si="7"/>
        <v>45775</v>
      </c>
    </row>
    <row r="231" spans="1:10" x14ac:dyDescent="0.3">
      <c r="A231" s="76" t="s">
        <v>856</v>
      </c>
      <c r="B231" s="77" t="s">
        <v>1339</v>
      </c>
      <c r="C231" s="76" t="s">
        <v>1343</v>
      </c>
      <c r="D231" s="76" t="s">
        <v>1354</v>
      </c>
      <c r="E231" s="78">
        <v>44301</v>
      </c>
      <c r="F231" s="79">
        <f t="shared" ca="1" si="6"/>
        <v>4</v>
      </c>
      <c r="G231" s="80" t="s">
        <v>1358</v>
      </c>
      <c r="H231" s="85">
        <v>15907</v>
      </c>
      <c r="I231" s="77">
        <v>2</v>
      </c>
      <c r="J231" s="87">
        <f t="shared" si="7"/>
        <v>16384</v>
      </c>
    </row>
    <row r="232" spans="1:10" x14ac:dyDescent="0.3">
      <c r="A232" s="76" t="s">
        <v>857</v>
      </c>
      <c r="B232" s="77" t="s">
        <v>1337</v>
      </c>
      <c r="C232" s="76" t="s">
        <v>1340</v>
      </c>
      <c r="D232" s="76" t="s">
        <v>1354</v>
      </c>
      <c r="E232" s="78">
        <v>45431</v>
      </c>
      <c r="F232" s="79">
        <f t="shared" ca="1" si="6"/>
        <v>1</v>
      </c>
      <c r="G232" s="80" t="s">
        <v>1358</v>
      </c>
      <c r="H232" s="85">
        <v>26490</v>
      </c>
      <c r="I232" s="77">
        <v>2</v>
      </c>
      <c r="J232" s="87">
        <f t="shared" si="7"/>
        <v>27285</v>
      </c>
    </row>
    <row r="233" spans="1:10" x14ac:dyDescent="0.3">
      <c r="A233" s="76" t="s">
        <v>858</v>
      </c>
      <c r="B233" s="77" t="s">
        <v>1335</v>
      </c>
      <c r="C233" s="76" t="s">
        <v>688</v>
      </c>
      <c r="D233" s="76" t="s">
        <v>1354</v>
      </c>
      <c r="E233" s="78">
        <v>42101</v>
      </c>
      <c r="F233" s="79">
        <f t="shared" ca="1" si="6"/>
        <v>10</v>
      </c>
      <c r="G233" s="80" t="s">
        <v>1358</v>
      </c>
      <c r="H233" s="85">
        <v>47458</v>
      </c>
      <c r="I233" s="77">
        <v>1</v>
      </c>
      <c r="J233" s="87">
        <f t="shared" si="7"/>
        <v>48882</v>
      </c>
    </row>
    <row r="234" spans="1:10" x14ac:dyDescent="0.3">
      <c r="A234" s="76" t="s">
        <v>859</v>
      </c>
      <c r="B234" s="77" t="s">
        <v>1334</v>
      </c>
      <c r="C234" s="76" t="s">
        <v>1348</v>
      </c>
      <c r="D234" s="76" t="s">
        <v>1354</v>
      </c>
      <c r="E234" s="78">
        <v>40749</v>
      </c>
      <c r="F234" s="79">
        <f t="shared" ca="1" si="6"/>
        <v>14</v>
      </c>
      <c r="G234" s="80" t="s">
        <v>1358</v>
      </c>
      <c r="H234" s="85">
        <v>47699</v>
      </c>
      <c r="I234" s="77">
        <v>1</v>
      </c>
      <c r="J234" s="87">
        <f t="shared" si="7"/>
        <v>49130</v>
      </c>
    </row>
    <row r="235" spans="1:10" x14ac:dyDescent="0.3">
      <c r="A235" s="76" t="s">
        <v>860</v>
      </c>
      <c r="B235" s="77" t="s">
        <v>1339</v>
      </c>
      <c r="C235" s="76" t="s">
        <v>1341</v>
      </c>
      <c r="D235" s="76" t="s">
        <v>693</v>
      </c>
      <c r="E235" s="78">
        <v>41828</v>
      </c>
      <c r="F235" s="79">
        <f t="shared" ca="1" si="6"/>
        <v>11</v>
      </c>
      <c r="G235" s="80"/>
      <c r="H235" s="85">
        <v>64218</v>
      </c>
      <c r="I235" s="77">
        <v>5</v>
      </c>
      <c r="J235" s="87">
        <f t="shared" si="7"/>
        <v>66145</v>
      </c>
    </row>
    <row r="236" spans="1:10" x14ac:dyDescent="0.3">
      <c r="A236" s="76" t="s">
        <v>861</v>
      </c>
      <c r="B236" s="77" t="s">
        <v>1335</v>
      </c>
      <c r="C236" s="76" t="s">
        <v>1348</v>
      </c>
      <c r="D236" s="76" t="s">
        <v>1354</v>
      </c>
      <c r="E236" s="78">
        <v>39841</v>
      </c>
      <c r="F236" s="79">
        <f t="shared" ca="1" si="6"/>
        <v>16</v>
      </c>
      <c r="G236" s="80" t="s">
        <v>1358</v>
      </c>
      <c r="H236" s="85">
        <v>44515</v>
      </c>
      <c r="I236" s="77">
        <v>3</v>
      </c>
      <c r="J236" s="87">
        <f t="shared" si="7"/>
        <v>45850</v>
      </c>
    </row>
    <row r="237" spans="1:10" x14ac:dyDescent="0.3">
      <c r="A237" s="76" t="s">
        <v>862</v>
      </c>
      <c r="B237" s="77" t="s">
        <v>1335</v>
      </c>
      <c r="C237" s="76" t="s">
        <v>1340</v>
      </c>
      <c r="D237" s="76" t="s">
        <v>693</v>
      </c>
      <c r="E237" s="78">
        <v>40918</v>
      </c>
      <c r="F237" s="79">
        <f t="shared" ca="1" si="6"/>
        <v>13</v>
      </c>
      <c r="G237" s="80"/>
      <c r="H237" s="85">
        <v>49918</v>
      </c>
      <c r="I237" s="77">
        <v>5</v>
      </c>
      <c r="J237" s="87">
        <f t="shared" si="7"/>
        <v>51416</v>
      </c>
    </row>
    <row r="238" spans="1:10" x14ac:dyDescent="0.3">
      <c r="A238" s="76" t="s">
        <v>863</v>
      </c>
      <c r="B238" s="77" t="s">
        <v>1335</v>
      </c>
      <c r="C238" s="76" t="s">
        <v>1342</v>
      </c>
      <c r="D238" s="76" t="s">
        <v>1354</v>
      </c>
      <c r="E238" s="78">
        <v>42356</v>
      </c>
      <c r="F238" s="79">
        <f t="shared" ca="1" si="6"/>
        <v>9</v>
      </c>
      <c r="G238" s="80" t="s">
        <v>1360</v>
      </c>
      <c r="H238" s="85">
        <v>24165</v>
      </c>
      <c r="I238" s="77">
        <v>4</v>
      </c>
      <c r="J238" s="87">
        <f t="shared" si="7"/>
        <v>24890</v>
      </c>
    </row>
    <row r="239" spans="1:10" x14ac:dyDescent="0.3">
      <c r="A239" s="76" t="s">
        <v>864</v>
      </c>
      <c r="B239" s="77" t="s">
        <v>1335</v>
      </c>
      <c r="C239" s="76" t="s">
        <v>1340</v>
      </c>
      <c r="D239" s="76" t="s">
        <v>693</v>
      </c>
      <c r="E239" s="78">
        <v>41775</v>
      </c>
      <c r="F239" s="79">
        <f t="shared" ca="1" si="6"/>
        <v>11</v>
      </c>
      <c r="G239" s="80"/>
      <c r="H239" s="85">
        <v>26814</v>
      </c>
      <c r="I239" s="77">
        <v>5</v>
      </c>
      <c r="J239" s="87">
        <f t="shared" si="7"/>
        <v>27618</v>
      </c>
    </row>
    <row r="240" spans="1:10" x14ac:dyDescent="0.3">
      <c r="A240" s="76" t="s">
        <v>865</v>
      </c>
      <c r="B240" s="77" t="s">
        <v>1339</v>
      </c>
      <c r="C240" s="76" t="s">
        <v>1345</v>
      </c>
      <c r="D240" s="76" t="s">
        <v>1354</v>
      </c>
      <c r="E240" s="78">
        <v>45023</v>
      </c>
      <c r="F240" s="79">
        <f t="shared" ca="1" si="6"/>
        <v>2</v>
      </c>
      <c r="G240" s="80" t="s">
        <v>1360</v>
      </c>
      <c r="H240" s="85">
        <v>60111</v>
      </c>
      <c r="I240" s="77">
        <v>3</v>
      </c>
      <c r="J240" s="87">
        <f t="shared" si="7"/>
        <v>61914</v>
      </c>
    </row>
    <row r="241" spans="1:10" x14ac:dyDescent="0.3">
      <c r="A241" s="76" t="s">
        <v>866</v>
      </c>
      <c r="B241" s="77" t="s">
        <v>1336</v>
      </c>
      <c r="C241" s="76" t="s">
        <v>1340</v>
      </c>
      <c r="D241" s="76" t="s">
        <v>1354</v>
      </c>
      <c r="E241" s="78">
        <v>40305</v>
      </c>
      <c r="F241" s="79">
        <f t="shared" ca="1" si="6"/>
        <v>15</v>
      </c>
      <c r="G241" s="80" t="s">
        <v>1359</v>
      </c>
      <c r="H241" s="85">
        <v>42202</v>
      </c>
      <c r="I241" s="77">
        <v>2</v>
      </c>
      <c r="J241" s="87">
        <f t="shared" si="7"/>
        <v>43468</v>
      </c>
    </row>
    <row r="242" spans="1:10" x14ac:dyDescent="0.3">
      <c r="A242" s="76" t="s">
        <v>867</v>
      </c>
      <c r="B242" s="77" t="s">
        <v>1335</v>
      </c>
      <c r="C242" s="76" t="s">
        <v>689</v>
      </c>
      <c r="D242" s="76" t="s">
        <v>1354</v>
      </c>
      <c r="E242" s="78">
        <v>43942</v>
      </c>
      <c r="F242" s="79">
        <f t="shared" ca="1" si="6"/>
        <v>5</v>
      </c>
      <c r="G242" s="80" t="s">
        <v>1360</v>
      </c>
      <c r="H242" s="85">
        <v>14624</v>
      </c>
      <c r="I242" s="77">
        <v>4</v>
      </c>
      <c r="J242" s="87">
        <f t="shared" si="7"/>
        <v>15063</v>
      </c>
    </row>
    <row r="243" spans="1:10" x14ac:dyDescent="0.3">
      <c r="A243" s="76" t="s">
        <v>868</v>
      </c>
      <c r="B243" s="77" t="s">
        <v>1335</v>
      </c>
      <c r="C243" s="76" t="s">
        <v>1350</v>
      </c>
      <c r="D243" s="76" t="s">
        <v>1355</v>
      </c>
      <c r="E243" s="78">
        <v>45002</v>
      </c>
      <c r="F243" s="79">
        <f t="shared" ca="1" si="6"/>
        <v>2</v>
      </c>
      <c r="G243" s="80" t="s">
        <v>1358</v>
      </c>
      <c r="H243" s="85">
        <v>54554</v>
      </c>
      <c r="I243" s="77">
        <v>2</v>
      </c>
      <c r="J243" s="87">
        <f t="shared" si="7"/>
        <v>56191</v>
      </c>
    </row>
    <row r="244" spans="1:10" x14ac:dyDescent="0.3">
      <c r="A244" s="76" t="s">
        <v>869</v>
      </c>
      <c r="B244" s="77" t="s">
        <v>1334</v>
      </c>
      <c r="C244" s="76" t="s">
        <v>1345</v>
      </c>
      <c r="D244" s="76" t="s">
        <v>693</v>
      </c>
      <c r="E244" s="78">
        <v>39923</v>
      </c>
      <c r="F244" s="79">
        <f t="shared" ca="1" si="6"/>
        <v>16</v>
      </c>
      <c r="G244" s="80"/>
      <c r="H244" s="85">
        <v>50540</v>
      </c>
      <c r="I244" s="77">
        <v>4</v>
      </c>
      <c r="J244" s="87">
        <f t="shared" si="7"/>
        <v>52056</v>
      </c>
    </row>
    <row r="245" spans="1:10" x14ac:dyDescent="0.3">
      <c r="A245" s="76" t="s">
        <v>870</v>
      </c>
      <c r="B245" s="77" t="s">
        <v>1336</v>
      </c>
      <c r="C245" s="76" t="s">
        <v>1340</v>
      </c>
      <c r="D245" s="76" t="s">
        <v>1355</v>
      </c>
      <c r="E245" s="78">
        <v>44604</v>
      </c>
      <c r="F245" s="79">
        <f t="shared" ca="1" si="6"/>
        <v>3</v>
      </c>
      <c r="G245" s="80" t="s">
        <v>1358</v>
      </c>
      <c r="H245" s="85">
        <v>50311</v>
      </c>
      <c r="I245" s="77">
        <v>3</v>
      </c>
      <c r="J245" s="87">
        <f t="shared" si="7"/>
        <v>51820</v>
      </c>
    </row>
    <row r="246" spans="1:10" x14ac:dyDescent="0.3">
      <c r="A246" s="76" t="s">
        <v>871</v>
      </c>
      <c r="B246" s="77" t="s">
        <v>1334</v>
      </c>
      <c r="C246" s="76" t="s">
        <v>1342</v>
      </c>
      <c r="D246" s="76" t="s">
        <v>1355</v>
      </c>
      <c r="E246" s="78">
        <v>42135</v>
      </c>
      <c r="F246" s="79">
        <f t="shared" ca="1" si="6"/>
        <v>10</v>
      </c>
      <c r="G246" s="80" t="s">
        <v>1360</v>
      </c>
      <c r="H246" s="85">
        <v>65931</v>
      </c>
      <c r="I246" s="77">
        <v>4</v>
      </c>
      <c r="J246" s="87">
        <f t="shared" si="7"/>
        <v>67909</v>
      </c>
    </row>
    <row r="247" spans="1:10" x14ac:dyDescent="0.3">
      <c r="A247" s="76" t="s">
        <v>872</v>
      </c>
      <c r="B247" s="77" t="s">
        <v>1338</v>
      </c>
      <c r="C247" s="76" t="s">
        <v>1342</v>
      </c>
      <c r="D247" s="76" t="s">
        <v>1354</v>
      </c>
      <c r="E247" s="78">
        <v>39891</v>
      </c>
      <c r="F247" s="79">
        <f t="shared" ca="1" si="6"/>
        <v>16</v>
      </c>
      <c r="G247" s="80" t="s">
        <v>1358</v>
      </c>
      <c r="H247" s="85">
        <v>19787</v>
      </c>
      <c r="I247" s="77">
        <v>4</v>
      </c>
      <c r="J247" s="87">
        <f t="shared" si="7"/>
        <v>20381</v>
      </c>
    </row>
    <row r="248" spans="1:10" x14ac:dyDescent="0.3">
      <c r="A248" s="76" t="s">
        <v>873</v>
      </c>
      <c r="B248" s="77" t="s">
        <v>1336</v>
      </c>
      <c r="C248" s="76" t="s">
        <v>1346</v>
      </c>
      <c r="D248" s="76" t="s">
        <v>1354</v>
      </c>
      <c r="E248" s="78">
        <v>40759</v>
      </c>
      <c r="F248" s="79">
        <f t="shared" ca="1" si="6"/>
        <v>14</v>
      </c>
      <c r="G248" s="80" t="s">
        <v>1359</v>
      </c>
      <c r="H248" s="85">
        <v>39140</v>
      </c>
      <c r="I248" s="77">
        <v>2</v>
      </c>
      <c r="J248" s="87">
        <f t="shared" si="7"/>
        <v>40314</v>
      </c>
    </row>
    <row r="249" spans="1:10" x14ac:dyDescent="0.3">
      <c r="A249" s="76" t="s">
        <v>874</v>
      </c>
      <c r="B249" s="77" t="s">
        <v>1334</v>
      </c>
      <c r="C249" s="76" t="s">
        <v>689</v>
      </c>
      <c r="D249" s="76" t="s">
        <v>1354</v>
      </c>
      <c r="E249" s="78">
        <v>43500</v>
      </c>
      <c r="F249" s="79">
        <f t="shared" ca="1" si="6"/>
        <v>6</v>
      </c>
      <c r="G249" s="80" t="s">
        <v>1360</v>
      </c>
      <c r="H249" s="85">
        <v>45530</v>
      </c>
      <c r="I249" s="77">
        <v>1</v>
      </c>
      <c r="J249" s="87">
        <f t="shared" si="7"/>
        <v>46896</v>
      </c>
    </row>
    <row r="250" spans="1:10" x14ac:dyDescent="0.3">
      <c r="A250" s="76" t="s">
        <v>875</v>
      </c>
      <c r="B250" s="77" t="s">
        <v>1338</v>
      </c>
      <c r="C250" s="76" t="s">
        <v>1340</v>
      </c>
      <c r="D250" s="76" t="s">
        <v>1354</v>
      </c>
      <c r="E250" s="78">
        <v>45485</v>
      </c>
      <c r="F250" s="79">
        <f t="shared" ca="1" si="6"/>
        <v>1</v>
      </c>
      <c r="G250" s="80" t="s">
        <v>1359</v>
      </c>
      <c r="H250" s="85">
        <v>57130</v>
      </c>
      <c r="I250" s="77">
        <v>3</v>
      </c>
      <c r="J250" s="87">
        <f t="shared" si="7"/>
        <v>58844</v>
      </c>
    </row>
    <row r="251" spans="1:10" x14ac:dyDescent="0.3">
      <c r="A251" s="76" t="s">
        <v>876</v>
      </c>
      <c r="B251" s="77" t="s">
        <v>1335</v>
      </c>
      <c r="C251" s="76" t="s">
        <v>1347</v>
      </c>
      <c r="D251" s="76" t="s">
        <v>1355</v>
      </c>
      <c r="E251" s="78">
        <v>40191</v>
      </c>
      <c r="F251" s="79">
        <f t="shared" ca="1" si="6"/>
        <v>15</v>
      </c>
      <c r="G251" s="80" t="s">
        <v>1360</v>
      </c>
      <c r="H251" s="85">
        <v>42607</v>
      </c>
      <c r="I251" s="77">
        <v>3</v>
      </c>
      <c r="J251" s="87">
        <f t="shared" si="7"/>
        <v>43885</v>
      </c>
    </row>
    <row r="252" spans="1:10" x14ac:dyDescent="0.3">
      <c r="A252" s="76" t="s">
        <v>877</v>
      </c>
      <c r="B252" s="77" t="s">
        <v>1335</v>
      </c>
      <c r="C252" s="76" t="s">
        <v>1340</v>
      </c>
      <c r="D252" s="76" t="s">
        <v>1355</v>
      </c>
      <c r="E252" s="78">
        <v>44532</v>
      </c>
      <c r="F252" s="79">
        <f t="shared" ca="1" si="6"/>
        <v>3</v>
      </c>
      <c r="G252" s="80" t="s">
        <v>1359</v>
      </c>
      <c r="H252" s="85">
        <v>66140</v>
      </c>
      <c r="I252" s="77">
        <v>1</v>
      </c>
      <c r="J252" s="87">
        <f t="shared" si="7"/>
        <v>68124</v>
      </c>
    </row>
    <row r="253" spans="1:10" x14ac:dyDescent="0.3">
      <c r="A253" s="76" t="s">
        <v>878</v>
      </c>
      <c r="B253" s="77" t="s">
        <v>1336</v>
      </c>
      <c r="C253" s="76" t="s">
        <v>1345</v>
      </c>
      <c r="D253" s="76" t="s">
        <v>693</v>
      </c>
      <c r="E253" s="78">
        <v>43506</v>
      </c>
      <c r="F253" s="79">
        <f t="shared" ca="1" si="6"/>
        <v>6</v>
      </c>
      <c r="G253" s="80"/>
      <c r="H253" s="85">
        <v>27935</v>
      </c>
      <c r="I253" s="77">
        <v>3</v>
      </c>
      <c r="J253" s="87">
        <f t="shared" si="7"/>
        <v>28773</v>
      </c>
    </row>
    <row r="254" spans="1:10" x14ac:dyDescent="0.3">
      <c r="A254" s="76" t="s">
        <v>879</v>
      </c>
      <c r="B254" s="77" t="s">
        <v>1335</v>
      </c>
      <c r="C254" s="76" t="s">
        <v>1340</v>
      </c>
      <c r="D254" s="76" t="s">
        <v>693</v>
      </c>
      <c r="E254" s="78">
        <v>40729</v>
      </c>
      <c r="F254" s="79">
        <f t="shared" ca="1" si="6"/>
        <v>14</v>
      </c>
      <c r="G254" s="80"/>
      <c r="H254" s="85">
        <v>43118</v>
      </c>
      <c r="I254" s="77">
        <v>1</v>
      </c>
      <c r="J254" s="87">
        <f t="shared" si="7"/>
        <v>44412</v>
      </c>
    </row>
    <row r="255" spans="1:10" x14ac:dyDescent="0.3">
      <c r="A255" s="76" t="s">
        <v>880</v>
      </c>
      <c r="B255" s="77" t="s">
        <v>1336</v>
      </c>
      <c r="C255" s="76" t="s">
        <v>1345</v>
      </c>
      <c r="D255" s="76" t="s">
        <v>1355</v>
      </c>
      <c r="E255" s="78">
        <v>44887</v>
      </c>
      <c r="F255" s="79">
        <f t="shared" ca="1" si="6"/>
        <v>2</v>
      </c>
      <c r="G255" s="80" t="s">
        <v>1358</v>
      </c>
      <c r="H255" s="85">
        <v>21576</v>
      </c>
      <c r="I255" s="77">
        <v>1</v>
      </c>
      <c r="J255" s="87">
        <f t="shared" si="7"/>
        <v>22223</v>
      </c>
    </row>
    <row r="256" spans="1:10" x14ac:dyDescent="0.3">
      <c r="A256" s="76" t="s">
        <v>881</v>
      </c>
      <c r="B256" s="77" t="s">
        <v>1335</v>
      </c>
      <c r="C256" s="76" t="s">
        <v>1340</v>
      </c>
      <c r="D256" s="76" t="s">
        <v>1354</v>
      </c>
      <c r="E256" s="78">
        <v>42428</v>
      </c>
      <c r="F256" s="79">
        <f t="shared" ca="1" si="6"/>
        <v>9</v>
      </c>
      <c r="G256" s="80" t="s">
        <v>1358</v>
      </c>
      <c r="H256" s="85">
        <v>64233</v>
      </c>
      <c r="I256" s="77">
        <v>3</v>
      </c>
      <c r="J256" s="87">
        <f t="shared" si="7"/>
        <v>66160</v>
      </c>
    </row>
    <row r="257" spans="1:10" x14ac:dyDescent="0.3">
      <c r="A257" s="76" t="s">
        <v>882</v>
      </c>
      <c r="B257" s="77" t="s">
        <v>1338</v>
      </c>
      <c r="C257" s="76" t="s">
        <v>1340</v>
      </c>
      <c r="D257" s="76" t="s">
        <v>1354</v>
      </c>
      <c r="E257" s="78">
        <v>44388</v>
      </c>
      <c r="F257" s="79">
        <f t="shared" ca="1" si="6"/>
        <v>4</v>
      </c>
      <c r="G257" s="80" t="s">
        <v>1358</v>
      </c>
      <c r="H257" s="85">
        <v>61445</v>
      </c>
      <c r="I257" s="77">
        <v>3</v>
      </c>
      <c r="J257" s="87">
        <f t="shared" si="7"/>
        <v>63288</v>
      </c>
    </row>
    <row r="258" spans="1:10" x14ac:dyDescent="0.3">
      <c r="A258" s="76" t="s">
        <v>883</v>
      </c>
      <c r="B258" s="77" t="s">
        <v>1339</v>
      </c>
      <c r="C258" s="76" t="s">
        <v>1349</v>
      </c>
      <c r="D258" s="76" t="s">
        <v>1355</v>
      </c>
      <c r="E258" s="78">
        <v>41989</v>
      </c>
      <c r="F258" s="79">
        <f t="shared" ref="F258:F321" ca="1" si="8">DATEDIF(E258,TODAY(),"Y")</f>
        <v>10</v>
      </c>
      <c r="G258" s="80" t="s">
        <v>1358</v>
      </c>
      <c r="H258" s="85">
        <v>52713</v>
      </c>
      <c r="I258" s="77">
        <v>3</v>
      </c>
      <c r="J258" s="87">
        <f t="shared" ref="J258:J321" si="9">ROUND(H258*3%+H258,0)</f>
        <v>54294</v>
      </c>
    </row>
    <row r="259" spans="1:10" x14ac:dyDescent="0.3">
      <c r="A259" s="76" t="s">
        <v>884</v>
      </c>
      <c r="B259" s="77" t="s">
        <v>1337</v>
      </c>
      <c r="C259" s="76" t="s">
        <v>1342</v>
      </c>
      <c r="D259" s="76" t="s">
        <v>1354</v>
      </c>
      <c r="E259" s="78">
        <v>44207</v>
      </c>
      <c r="F259" s="79">
        <f t="shared" ca="1" si="8"/>
        <v>4</v>
      </c>
      <c r="G259" s="80" t="s">
        <v>1359</v>
      </c>
      <c r="H259" s="85">
        <v>19446</v>
      </c>
      <c r="I259" s="77">
        <v>2</v>
      </c>
      <c r="J259" s="87">
        <f t="shared" si="9"/>
        <v>20029</v>
      </c>
    </row>
    <row r="260" spans="1:10" x14ac:dyDescent="0.3">
      <c r="A260" s="76" t="s">
        <v>885</v>
      </c>
      <c r="B260" s="77" t="s">
        <v>1338</v>
      </c>
      <c r="C260" s="76" t="s">
        <v>688</v>
      </c>
      <c r="D260" s="76" t="s">
        <v>693</v>
      </c>
      <c r="E260" s="78">
        <v>40280</v>
      </c>
      <c r="F260" s="79">
        <f t="shared" ca="1" si="8"/>
        <v>15</v>
      </c>
      <c r="G260" s="80"/>
      <c r="H260" s="85">
        <v>23478</v>
      </c>
      <c r="I260" s="77">
        <v>5</v>
      </c>
      <c r="J260" s="87">
        <f t="shared" si="9"/>
        <v>24182</v>
      </c>
    </row>
    <row r="261" spans="1:10" x14ac:dyDescent="0.3">
      <c r="A261" s="76" t="s">
        <v>886</v>
      </c>
      <c r="B261" s="77" t="s">
        <v>1337</v>
      </c>
      <c r="C261" s="76" t="s">
        <v>1352</v>
      </c>
      <c r="D261" s="76" t="s">
        <v>1354</v>
      </c>
      <c r="E261" s="78">
        <v>45232</v>
      </c>
      <c r="F261" s="79">
        <f t="shared" ca="1" si="8"/>
        <v>1</v>
      </c>
      <c r="G261" s="80" t="s">
        <v>1359</v>
      </c>
      <c r="H261" s="85">
        <v>47125</v>
      </c>
      <c r="I261" s="77">
        <v>3</v>
      </c>
      <c r="J261" s="87">
        <f t="shared" si="9"/>
        <v>48539</v>
      </c>
    </row>
    <row r="262" spans="1:10" x14ac:dyDescent="0.3">
      <c r="A262" s="76" t="s">
        <v>887</v>
      </c>
      <c r="B262" s="77" t="s">
        <v>1334</v>
      </c>
      <c r="C262" s="76" t="s">
        <v>689</v>
      </c>
      <c r="D262" s="76" t="s">
        <v>1354</v>
      </c>
      <c r="E262" s="78">
        <v>41219</v>
      </c>
      <c r="F262" s="79">
        <f t="shared" ca="1" si="8"/>
        <v>12</v>
      </c>
      <c r="G262" s="80" t="s">
        <v>1358</v>
      </c>
      <c r="H262" s="85">
        <v>36941</v>
      </c>
      <c r="I262" s="77">
        <v>5</v>
      </c>
      <c r="J262" s="87">
        <f t="shared" si="9"/>
        <v>38049</v>
      </c>
    </row>
    <row r="263" spans="1:10" x14ac:dyDescent="0.3">
      <c r="A263" s="76" t="s">
        <v>888</v>
      </c>
      <c r="B263" s="77" t="s">
        <v>1336</v>
      </c>
      <c r="C263" s="76" t="s">
        <v>1347</v>
      </c>
      <c r="D263" s="76" t="s">
        <v>693</v>
      </c>
      <c r="E263" s="78">
        <v>42385</v>
      </c>
      <c r="F263" s="79">
        <f t="shared" ca="1" si="8"/>
        <v>9</v>
      </c>
      <c r="G263" s="80"/>
      <c r="H263" s="85">
        <v>27901</v>
      </c>
      <c r="I263" s="77">
        <v>4</v>
      </c>
      <c r="J263" s="87">
        <f t="shared" si="9"/>
        <v>28738</v>
      </c>
    </row>
    <row r="264" spans="1:10" x14ac:dyDescent="0.3">
      <c r="A264" s="76" t="s">
        <v>889</v>
      </c>
      <c r="B264" s="77" t="s">
        <v>1335</v>
      </c>
      <c r="C264" s="76" t="s">
        <v>1340</v>
      </c>
      <c r="D264" s="76" t="s">
        <v>1356</v>
      </c>
      <c r="E264" s="78">
        <v>42551</v>
      </c>
      <c r="F264" s="79">
        <f t="shared" ca="1" si="8"/>
        <v>9</v>
      </c>
      <c r="G264" s="80"/>
      <c r="H264" s="85">
        <v>33703</v>
      </c>
      <c r="I264" s="77">
        <v>3</v>
      </c>
      <c r="J264" s="87">
        <f t="shared" si="9"/>
        <v>34714</v>
      </c>
    </row>
    <row r="265" spans="1:10" x14ac:dyDescent="0.3">
      <c r="A265" s="76" t="s">
        <v>890</v>
      </c>
      <c r="B265" s="77" t="s">
        <v>1334</v>
      </c>
      <c r="C265" s="76" t="s">
        <v>1341</v>
      </c>
      <c r="D265" s="76" t="s">
        <v>1354</v>
      </c>
      <c r="E265" s="78">
        <v>42095</v>
      </c>
      <c r="F265" s="79">
        <f t="shared" ca="1" si="8"/>
        <v>10</v>
      </c>
      <c r="G265" s="80" t="s">
        <v>1359</v>
      </c>
      <c r="H265" s="85">
        <v>53194</v>
      </c>
      <c r="I265" s="77">
        <v>4</v>
      </c>
      <c r="J265" s="87">
        <f t="shared" si="9"/>
        <v>54790</v>
      </c>
    </row>
    <row r="266" spans="1:10" x14ac:dyDescent="0.3">
      <c r="A266" s="76" t="s">
        <v>891</v>
      </c>
      <c r="B266" s="77" t="s">
        <v>1336</v>
      </c>
      <c r="C266" s="76" t="s">
        <v>688</v>
      </c>
      <c r="D266" s="76" t="s">
        <v>693</v>
      </c>
      <c r="E266" s="78">
        <v>42186</v>
      </c>
      <c r="F266" s="79">
        <f t="shared" ca="1" si="8"/>
        <v>10</v>
      </c>
      <c r="G266" s="80"/>
      <c r="H266" s="85">
        <v>46922</v>
      </c>
      <c r="I266" s="77">
        <v>4</v>
      </c>
      <c r="J266" s="87">
        <f t="shared" si="9"/>
        <v>48330</v>
      </c>
    </row>
    <row r="267" spans="1:10" x14ac:dyDescent="0.3">
      <c r="A267" s="76" t="s">
        <v>892</v>
      </c>
      <c r="B267" s="77" t="s">
        <v>1338</v>
      </c>
      <c r="C267" s="76" t="s">
        <v>688</v>
      </c>
      <c r="D267" s="76" t="s">
        <v>1355</v>
      </c>
      <c r="E267" s="78">
        <v>41289</v>
      </c>
      <c r="F267" s="79">
        <f t="shared" ca="1" si="8"/>
        <v>12</v>
      </c>
      <c r="G267" s="80" t="s">
        <v>1358</v>
      </c>
      <c r="H267" s="85">
        <v>68478</v>
      </c>
      <c r="I267" s="77">
        <v>4</v>
      </c>
      <c r="J267" s="87">
        <f t="shared" si="9"/>
        <v>70532</v>
      </c>
    </row>
    <row r="268" spans="1:10" x14ac:dyDescent="0.3">
      <c r="A268" s="76" t="s">
        <v>893</v>
      </c>
      <c r="B268" s="77" t="s">
        <v>1334</v>
      </c>
      <c r="C268" s="76" t="s">
        <v>1345</v>
      </c>
      <c r="D268" s="76" t="s">
        <v>693</v>
      </c>
      <c r="E268" s="78">
        <v>44982</v>
      </c>
      <c r="F268" s="79">
        <f t="shared" ca="1" si="8"/>
        <v>2</v>
      </c>
      <c r="G268" s="80"/>
      <c r="H268" s="85">
        <v>39386</v>
      </c>
      <c r="I268" s="77">
        <v>2</v>
      </c>
      <c r="J268" s="87">
        <f t="shared" si="9"/>
        <v>40568</v>
      </c>
    </row>
    <row r="269" spans="1:10" x14ac:dyDescent="0.3">
      <c r="A269" s="76" t="s">
        <v>894</v>
      </c>
      <c r="B269" s="77" t="s">
        <v>1334</v>
      </c>
      <c r="C269" s="76" t="s">
        <v>1340</v>
      </c>
      <c r="D269" s="76" t="s">
        <v>693</v>
      </c>
      <c r="E269" s="78">
        <v>42912</v>
      </c>
      <c r="F269" s="79">
        <f t="shared" ca="1" si="8"/>
        <v>8</v>
      </c>
      <c r="G269" s="80"/>
      <c r="H269" s="85">
        <v>19077</v>
      </c>
      <c r="I269" s="77">
        <v>4</v>
      </c>
      <c r="J269" s="87">
        <f t="shared" si="9"/>
        <v>19649</v>
      </c>
    </row>
    <row r="270" spans="1:10" x14ac:dyDescent="0.3">
      <c r="A270" s="76" t="s">
        <v>895</v>
      </c>
      <c r="B270" s="77" t="s">
        <v>1334</v>
      </c>
      <c r="C270" s="76" t="s">
        <v>1341</v>
      </c>
      <c r="D270" s="76" t="s">
        <v>1356</v>
      </c>
      <c r="E270" s="78">
        <v>41290</v>
      </c>
      <c r="F270" s="79">
        <f t="shared" ca="1" si="8"/>
        <v>12</v>
      </c>
      <c r="G270" s="80"/>
      <c r="H270" s="85">
        <v>31406</v>
      </c>
      <c r="I270" s="77">
        <v>3</v>
      </c>
      <c r="J270" s="87">
        <f t="shared" si="9"/>
        <v>32348</v>
      </c>
    </row>
    <row r="271" spans="1:10" x14ac:dyDescent="0.3">
      <c r="A271" s="76" t="s">
        <v>896</v>
      </c>
      <c r="B271" s="77" t="s">
        <v>1336</v>
      </c>
      <c r="C271" s="76" t="s">
        <v>1340</v>
      </c>
      <c r="D271" s="76" t="s">
        <v>693</v>
      </c>
      <c r="E271" s="78">
        <v>41336</v>
      </c>
      <c r="F271" s="79">
        <f t="shared" ca="1" si="8"/>
        <v>12</v>
      </c>
      <c r="G271" s="80"/>
      <c r="H271" s="85">
        <v>27371</v>
      </c>
      <c r="I271" s="77">
        <v>3</v>
      </c>
      <c r="J271" s="87">
        <f t="shared" si="9"/>
        <v>28192</v>
      </c>
    </row>
    <row r="272" spans="1:10" x14ac:dyDescent="0.3">
      <c r="A272" s="76" t="s">
        <v>897</v>
      </c>
      <c r="B272" s="77" t="s">
        <v>1338</v>
      </c>
      <c r="C272" s="76" t="s">
        <v>689</v>
      </c>
      <c r="D272" s="76" t="s">
        <v>1354</v>
      </c>
      <c r="E272" s="78">
        <v>45482</v>
      </c>
      <c r="F272" s="79">
        <f t="shared" ca="1" si="8"/>
        <v>1</v>
      </c>
      <c r="G272" s="80" t="s">
        <v>1358</v>
      </c>
      <c r="H272" s="85">
        <v>14387</v>
      </c>
      <c r="I272" s="77">
        <v>3</v>
      </c>
      <c r="J272" s="87">
        <f t="shared" si="9"/>
        <v>14819</v>
      </c>
    </row>
    <row r="273" spans="1:10" x14ac:dyDescent="0.3">
      <c r="A273" s="76" t="s">
        <v>898</v>
      </c>
      <c r="B273" s="77" t="s">
        <v>1334</v>
      </c>
      <c r="C273" s="76" t="s">
        <v>1347</v>
      </c>
      <c r="D273" s="76" t="s">
        <v>1354</v>
      </c>
      <c r="E273" s="78">
        <v>41628</v>
      </c>
      <c r="F273" s="79">
        <f t="shared" ca="1" si="8"/>
        <v>11</v>
      </c>
      <c r="G273" s="80" t="s">
        <v>1360</v>
      </c>
      <c r="H273" s="85">
        <v>67691</v>
      </c>
      <c r="I273" s="77">
        <v>1</v>
      </c>
      <c r="J273" s="87">
        <f t="shared" si="9"/>
        <v>69722</v>
      </c>
    </row>
    <row r="274" spans="1:10" x14ac:dyDescent="0.3">
      <c r="A274" s="76" t="s">
        <v>899</v>
      </c>
      <c r="B274" s="77" t="s">
        <v>1334</v>
      </c>
      <c r="C274" s="76" t="s">
        <v>1342</v>
      </c>
      <c r="D274" s="76" t="s">
        <v>1354</v>
      </c>
      <c r="E274" s="78">
        <v>42179</v>
      </c>
      <c r="F274" s="79">
        <f t="shared" ca="1" si="8"/>
        <v>10</v>
      </c>
      <c r="G274" s="80" t="s">
        <v>1359</v>
      </c>
      <c r="H274" s="85">
        <v>48419</v>
      </c>
      <c r="I274" s="77">
        <v>1</v>
      </c>
      <c r="J274" s="87">
        <f t="shared" si="9"/>
        <v>49872</v>
      </c>
    </row>
    <row r="275" spans="1:10" x14ac:dyDescent="0.3">
      <c r="A275" s="76" t="s">
        <v>900</v>
      </c>
      <c r="B275" s="77" t="s">
        <v>1335</v>
      </c>
      <c r="C275" s="76" t="s">
        <v>688</v>
      </c>
      <c r="D275" s="76" t="s">
        <v>1354</v>
      </c>
      <c r="E275" s="78">
        <v>40531</v>
      </c>
      <c r="F275" s="79">
        <f t="shared" ca="1" si="8"/>
        <v>14</v>
      </c>
      <c r="G275" s="80" t="s">
        <v>1358</v>
      </c>
      <c r="H275" s="85">
        <v>37805</v>
      </c>
      <c r="I275" s="77">
        <v>2</v>
      </c>
      <c r="J275" s="87">
        <f t="shared" si="9"/>
        <v>38939</v>
      </c>
    </row>
    <row r="276" spans="1:10" x14ac:dyDescent="0.3">
      <c r="A276" s="76" t="s">
        <v>901</v>
      </c>
      <c r="B276" s="77" t="s">
        <v>1335</v>
      </c>
      <c r="C276" s="76" t="s">
        <v>1340</v>
      </c>
      <c r="D276" s="76" t="s">
        <v>1355</v>
      </c>
      <c r="E276" s="78">
        <v>40415</v>
      </c>
      <c r="F276" s="79">
        <f t="shared" ca="1" si="8"/>
        <v>14</v>
      </c>
      <c r="G276" s="80" t="s">
        <v>1359</v>
      </c>
      <c r="H276" s="85">
        <v>20862</v>
      </c>
      <c r="I276" s="77">
        <v>2</v>
      </c>
      <c r="J276" s="87">
        <f t="shared" si="9"/>
        <v>21488</v>
      </c>
    </row>
    <row r="277" spans="1:10" x14ac:dyDescent="0.3">
      <c r="A277" s="76" t="s">
        <v>902</v>
      </c>
      <c r="B277" s="77" t="s">
        <v>1339</v>
      </c>
      <c r="C277" s="76" t="s">
        <v>1342</v>
      </c>
      <c r="D277" s="76" t="s">
        <v>693</v>
      </c>
      <c r="E277" s="78">
        <v>40657</v>
      </c>
      <c r="F277" s="79">
        <f t="shared" ca="1" si="8"/>
        <v>14</v>
      </c>
      <c r="G277" s="80"/>
      <c r="H277" s="85">
        <v>48884</v>
      </c>
      <c r="I277" s="77">
        <v>1</v>
      </c>
      <c r="J277" s="87">
        <f t="shared" si="9"/>
        <v>50351</v>
      </c>
    </row>
    <row r="278" spans="1:10" x14ac:dyDescent="0.3">
      <c r="A278" s="76" t="s">
        <v>903</v>
      </c>
      <c r="B278" s="77" t="s">
        <v>1335</v>
      </c>
      <c r="C278" s="76" t="s">
        <v>1351</v>
      </c>
      <c r="D278" s="76" t="s">
        <v>693</v>
      </c>
      <c r="E278" s="78">
        <v>43384</v>
      </c>
      <c r="F278" s="79">
        <f t="shared" ca="1" si="8"/>
        <v>6</v>
      </c>
      <c r="G278" s="80"/>
      <c r="H278" s="85">
        <v>53930</v>
      </c>
      <c r="I278" s="77">
        <v>4</v>
      </c>
      <c r="J278" s="87">
        <f t="shared" si="9"/>
        <v>55548</v>
      </c>
    </row>
    <row r="279" spans="1:10" x14ac:dyDescent="0.3">
      <c r="A279" s="76" t="s">
        <v>904</v>
      </c>
      <c r="B279" s="77" t="s">
        <v>1337</v>
      </c>
      <c r="C279" s="76" t="s">
        <v>1347</v>
      </c>
      <c r="D279" s="76" t="s">
        <v>1354</v>
      </c>
      <c r="E279" s="78">
        <v>42334</v>
      </c>
      <c r="F279" s="81">
        <f t="shared" ca="1" si="8"/>
        <v>9</v>
      </c>
      <c r="G279" s="82" t="s">
        <v>1360</v>
      </c>
      <c r="H279" s="85">
        <v>32597</v>
      </c>
      <c r="I279" s="77">
        <v>2</v>
      </c>
      <c r="J279" s="87">
        <f t="shared" si="9"/>
        <v>33575</v>
      </c>
    </row>
    <row r="280" spans="1:10" x14ac:dyDescent="0.3">
      <c r="A280" s="76" t="s">
        <v>905</v>
      </c>
      <c r="B280" s="77" t="s">
        <v>1337</v>
      </c>
      <c r="C280" s="76" t="s">
        <v>1341</v>
      </c>
      <c r="D280" s="76" t="s">
        <v>693</v>
      </c>
      <c r="E280" s="78">
        <v>41702</v>
      </c>
      <c r="F280" s="79">
        <f t="shared" ca="1" si="8"/>
        <v>11</v>
      </c>
      <c r="G280" s="80"/>
      <c r="H280" s="85">
        <v>38056</v>
      </c>
      <c r="I280" s="77">
        <v>5</v>
      </c>
      <c r="J280" s="87">
        <f t="shared" si="9"/>
        <v>39198</v>
      </c>
    </row>
    <row r="281" spans="1:10" x14ac:dyDescent="0.3">
      <c r="A281" s="76" t="s">
        <v>906</v>
      </c>
      <c r="B281" s="77" t="s">
        <v>1335</v>
      </c>
      <c r="C281" s="76" t="s">
        <v>1347</v>
      </c>
      <c r="D281" s="76" t="s">
        <v>1354</v>
      </c>
      <c r="E281" s="78">
        <v>43697</v>
      </c>
      <c r="F281" s="79">
        <f t="shared" ca="1" si="8"/>
        <v>6</v>
      </c>
      <c r="G281" s="80" t="s">
        <v>1360</v>
      </c>
      <c r="H281" s="85">
        <v>38645</v>
      </c>
      <c r="I281" s="77">
        <v>3</v>
      </c>
      <c r="J281" s="87">
        <f t="shared" si="9"/>
        <v>39804</v>
      </c>
    </row>
    <row r="282" spans="1:10" x14ac:dyDescent="0.3">
      <c r="A282" s="76" t="s">
        <v>907</v>
      </c>
      <c r="B282" s="77" t="s">
        <v>1335</v>
      </c>
      <c r="C282" s="76" t="s">
        <v>1345</v>
      </c>
      <c r="D282" s="76" t="s">
        <v>1354</v>
      </c>
      <c r="E282" s="78">
        <v>42892</v>
      </c>
      <c r="F282" s="79">
        <f t="shared" ca="1" si="8"/>
        <v>8</v>
      </c>
      <c r="G282" s="80" t="s">
        <v>1359</v>
      </c>
      <c r="H282" s="85">
        <v>29960</v>
      </c>
      <c r="I282" s="77">
        <v>5</v>
      </c>
      <c r="J282" s="87">
        <f t="shared" si="9"/>
        <v>30859</v>
      </c>
    </row>
    <row r="283" spans="1:10" x14ac:dyDescent="0.3">
      <c r="A283" s="76" t="s">
        <v>908</v>
      </c>
      <c r="B283" s="77" t="s">
        <v>1335</v>
      </c>
      <c r="C283" s="76" t="s">
        <v>1340</v>
      </c>
      <c r="D283" s="76" t="s">
        <v>1354</v>
      </c>
      <c r="E283" s="78">
        <v>42377</v>
      </c>
      <c r="F283" s="79">
        <f t="shared" ca="1" si="8"/>
        <v>9</v>
      </c>
      <c r="G283" s="80" t="s">
        <v>1360</v>
      </c>
      <c r="H283" s="85">
        <v>35445</v>
      </c>
      <c r="I283" s="77">
        <v>4</v>
      </c>
      <c r="J283" s="87">
        <f t="shared" si="9"/>
        <v>36508</v>
      </c>
    </row>
    <row r="284" spans="1:10" x14ac:dyDescent="0.3">
      <c r="A284" s="76" t="s">
        <v>909</v>
      </c>
      <c r="B284" s="77" t="s">
        <v>1339</v>
      </c>
      <c r="C284" s="76" t="s">
        <v>1340</v>
      </c>
      <c r="D284" s="76" t="s">
        <v>1355</v>
      </c>
      <c r="E284" s="78">
        <v>44373</v>
      </c>
      <c r="F284" s="79">
        <f t="shared" ca="1" si="8"/>
        <v>4</v>
      </c>
      <c r="G284" s="80" t="s">
        <v>1359</v>
      </c>
      <c r="H284" s="85">
        <v>46338</v>
      </c>
      <c r="I284" s="77">
        <v>4</v>
      </c>
      <c r="J284" s="87">
        <f t="shared" si="9"/>
        <v>47728</v>
      </c>
    </row>
    <row r="285" spans="1:10" x14ac:dyDescent="0.3">
      <c r="A285" s="76" t="s">
        <v>910</v>
      </c>
      <c r="B285" s="77" t="s">
        <v>1337</v>
      </c>
      <c r="C285" s="76" t="s">
        <v>1342</v>
      </c>
      <c r="D285" s="76" t="s">
        <v>1354</v>
      </c>
      <c r="E285" s="78">
        <v>45578</v>
      </c>
      <c r="F285" s="79">
        <f t="shared" ca="1" si="8"/>
        <v>0</v>
      </c>
      <c r="G285" s="80" t="s">
        <v>1360</v>
      </c>
      <c r="H285" s="85">
        <v>37618</v>
      </c>
      <c r="I285" s="77">
        <v>1</v>
      </c>
      <c r="J285" s="87">
        <f t="shared" si="9"/>
        <v>38747</v>
      </c>
    </row>
    <row r="286" spans="1:10" x14ac:dyDescent="0.3">
      <c r="A286" s="76" t="s">
        <v>911</v>
      </c>
      <c r="B286" s="77" t="s">
        <v>1339</v>
      </c>
      <c r="C286" s="76" t="s">
        <v>1342</v>
      </c>
      <c r="D286" s="76" t="s">
        <v>1356</v>
      </c>
      <c r="E286" s="78">
        <v>40529</v>
      </c>
      <c r="F286" s="79">
        <f t="shared" ca="1" si="8"/>
        <v>14</v>
      </c>
      <c r="G286" s="80"/>
      <c r="H286" s="85">
        <v>65191</v>
      </c>
      <c r="I286" s="77">
        <v>2</v>
      </c>
      <c r="J286" s="87">
        <f t="shared" si="9"/>
        <v>67147</v>
      </c>
    </row>
    <row r="287" spans="1:10" x14ac:dyDescent="0.3">
      <c r="A287" s="76" t="s">
        <v>912</v>
      </c>
      <c r="B287" s="77" t="s">
        <v>1339</v>
      </c>
      <c r="C287" s="76" t="s">
        <v>1340</v>
      </c>
      <c r="D287" s="76" t="s">
        <v>1354</v>
      </c>
      <c r="E287" s="78">
        <v>42975</v>
      </c>
      <c r="F287" s="79">
        <f t="shared" ca="1" si="8"/>
        <v>7</v>
      </c>
      <c r="G287" s="80" t="s">
        <v>1358</v>
      </c>
      <c r="H287" s="85">
        <v>48082</v>
      </c>
      <c r="I287" s="77">
        <v>1</v>
      </c>
      <c r="J287" s="87">
        <f t="shared" si="9"/>
        <v>49524</v>
      </c>
    </row>
    <row r="288" spans="1:10" x14ac:dyDescent="0.3">
      <c r="A288" s="76" t="s">
        <v>913</v>
      </c>
      <c r="B288" s="77" t="s">
        <v>1337</v>
      </c>
      <c r="C288" s="76" t="s">
        <v>1348</v>
      </c>
      <c r="D288" s="76" t="s">
        <v>1354</v>
      </c>
      <c r="E288" s="78">
        <v>45648</v>
      </c>
      <c r="F288" s="79">
        <f t="shared" ca="1" si="8"/>
        <v>0</v>
      </c>
      <c r="G288" s="80" t="s">
        <v>1359</v>
      </c>
      <c r="H288" s="85">
        <v>27243</v>
      </c>
      <c r="I288" s="77">
        <v>5</v>
      </c>
      <c r="J288" s="87">
        <f t="shared" si="9"/>
        <v>28060</v>
      </c>
    </row>
    <row r="289" spans="1:10" x14ac:dyDescent="0.3">
      <c r="A289" s="76" t="s">
        <v>914</v>
      </c>
      <c r="B289" s="77" t="s">
        <v>1335</v>
      </c>
      <c r="C289" s="76" t="s">
        <v>1340</v>
      </c>
      <c r="D289" s="76" t="s">
        <v>1354</v>
      </c>
      <c r="E289" s="78">
        <v>42599</v>
      </c>
      <c r="F289" s="79">
        <f t="shared" ca="1" si="8"/>
        <v>9</v>
      </c>
      <c r="G289" s="80" t="s">
        <v>1358</v>
      </c>
      <c r="H289" s="85">
        <v>68222</v>
      </c>
      <c r="I289" s="77">
        <v>2</v>
      </c>
      <c r="J289" s="87">
        <f t="shared" si="9"/>
        <v>70269</v>
      </c>
    </row>
    <row r="290" spans="1:10" x14ac:dyDescent="0.3">
      <c r="A290" s="76" t="s">
        <v>915</v>
      </c>
      <c r="B290" s="77" t="s">
        <v>1334</v>
      </c>
      <c r="C290" s="76" t="s">
        <v>1340</v>
      </c>
      <c r="D290" s="76" t="s">
        <v>1354</v>
      </c>
      <c r="E290" s="78">
        <v>45419</v>
      </c>
      <c r="F290" s="79">
        <f t="shared" ca="1" si="8"/>
        <v>1</v>
      </c>
      <c r="G290" s="80" t="s">
        <v>1360</v>
      </c>
      <c r="H290" s="85">
        <v>59215</v>
      </c>
      <c r="I290" s="77">
        <v>2</v>
      </c>
      <c r="J290" s="87">
        <f t="shared" si="9"/>
        <v>60991</v>
      </c>
    </row>
    <row r="291" spans="1:10" x14ac:dyDescent="0.3">
      <c r="A291" s="76" t="s">
        <v>916</v>
      </c>
      <c r="B291" s="77" t="s">
        <v>1334</v>
      </c>
      <c r="C291" s="76" t="s">
        <v>1346</v>
      </c>
      <c r="D291" s="76" t="s">
        <v>1355</v>
      </c>
      <c r="E291" s="78">
        <v>40005</v>
      </c>
      <c r="F291" s="79">
        <f t="shared" ca="1" si="8"/>
        <v>16</v>
      </c>
      <c r="G291" s="80" t="s">
        <v>1359</v>
      </c>
      <c r="H291" s="85">
        <v>69230</v>
      </c>
      <c r="I291" s="77">
        <v>1</v>
      </c>
      <c r="J291" s="87">
        <f t="shared" si="9"/>
        <v>71307</v>
      </c>
    </row>
    <row r="292" spans="1:10" x14ac:dyDescent="0.3">
      <c r="A292" s="76" t="s">
        <v>917</v>
      </c>
      <c r="B292" s="77" t="s">
        <v>1334</v>
      </c>
      <c r="C292" s="76" t="s">
        <v>1345</v>
      </c>
      <c r="D292" s="76" t="s">
        <v>1354</v>
      </c>
      <c r="E292" s="78">
        <v>45143</v>
      </c>
      <c r="F292" s="79">
        <f t="shared" ca="1" si="8"/>
        <v>2</v>
      </c>
      <c r="G292" s="80" t="s">
        <v>1358</v>
      </c>
      <c r="H292" s="85">
        <v>54954</v>
      </c>
      <c r="I292" s="77">
        <v>5</v>
      </c>
      <c r="J292" s="87">
        <f t="shared" si="9"/>
        <v>56603</v>
      </c>
    </row>
    <row r="293" spans="1:10" x14ac:dyDescent="0.3">
      <c r="A293" s="76" t="s">
        <v>918</v>
      </c>
      <c r="B293" s="77" t="s">
        <v>1337</v>
      </c>
      <c r="C293" s="76" t="s">
        <v>1342</v>
      </c>
      <c r="D293" s="76" t="s">
        <v>1355</v>
      </c>
      <c r="E293" s="78">
        <v>43498</v>
      </c>
      <c r="F293" s="79">
        <f t="shared" ca="1" si="8"/>
        <v>6</v>
      </c>
      <c r="G293" s="80" t="s">
        <v>1358</v>
      </c>
      <c r="H293" s="85">
        <v>33857</v>
      </c>
      <c r="I293" s="77">
        <v>4</v>
      </c>
      <c r="J293" s="87">
        <f t="shared" si="9"/>
        <v>34873</v>
      </c>
    </row>
    <row r="294" spans="1:10" x14ac:dyDescent="0.3">
      <c r="A294" s="76" t="s">
        <v>919</v>
      </c>
      <c r="B294" s="77" t="s">
        <v>1339</v>
      </c>
      <c r="C294" s="76" t="s">
        <v>1342</v>
      </c>
      <c r="D294" s="76" t="s">
        <v>1354</v>
      </c>
      <c r="E294" s="78">
        <v>41257</v>
      </c>
      <c r="F294" s="79">
        <f t="shared" ca="1" si="8"/>
        <v>12</v>
      </c>
      <c r="G294" s="80" t="s">
        <v>1359</v>
      </c>
      <c r="H294" s="85">
        <v>33420</v>
      </c>
      <c r="I294" s="77">
        <v>3</v>
      </c>
      <c r="J294" s="87">
        <f t="shared" si="9"/>
        <v>34423</v>
      </c>
    </row>
    <row r="295" spans="1:10" x14ac:dyDescent="0.3">
      <c r="A295" s="76" t="s">
        <v>920</v>
      </c>
      <c r="B295" s="77" t="s">
        <v>1336</v>
      </c>
      <c r="C295" s="76" t="s">
        <v>1340</v>
      </c>
      <c r="D295" s="76" t="s">
        <v>1354</v>
      </c>
      <c r="E295" s="78">
        <v>45609</v>
      </c>
      <c r="F295" s="79">
        <f t="shared" ca="1" si="8"/>
        <v>0</v>
      </c>
      <c r="G295" s="80" t="s">
        <v>1360</v>
      </c>
      <c r="H295" s="85">
        <v>52784</v>
      </c>
      <c r="I295" s="77">
        <v>4</v>
      </c>
      <c r="J295" s="87">
        <f t="shared" si="9"/>
        <v>54368</v>
      </c>
    </row>
    <row r="296" spans="1:10" x14ac:dyDescent="0.3">
      <c r="A296" s="76" t="s">
        <v>921</v>
      </c>
      <c r="B296" s="77" t="s">
        <v>1335</v>
      </c>
      <c r="C296" s="76" t="s">
        <v>1340</v>
      </c>
      <c r="D296" s="76" t="s">
        <v>1354</v>
      </c>
      <c r="E296" s="78">
        <v>43890</v>
      </c>
      <c r="F296" s="79">
        <f t="shared" ca="1" si="8"/>
        <v>5</v>
      </c>
      <c r="G296" s="80" t="s">
        <v>1359</v>
      </c>
      <c r="H296" s="85">
        <v>19357</v>
      </c>
      <c r="I296" s="77">
        <v>1</v>
      </c>
      <c r="J296" s="87">
        <f t="shared" si="9"/>
        <v>19938</v>
      </c>
    </row>
    <row r="297" spans="1:10" x14ac:dyDescent="0.3">
      <c r="A297" s="76" t="s">
        <v>922</v>
      </c>
      <c r="B297" s="77" t="s">
        <v>1335</v>
      </c>
      <c r="C297" s="76" t="s">
        <v>1340</v>
      </c>
      <c r="D297" s="76" t="s">
        <v>1355</v>
      </c>
      <c r="E297" s="78">
        <v>43265</v>
      </c>
      <c r="F297" s="79">
        <f t="shared" ca="1" si="8"/>
        <v>7</v>
      </c>
      <c r="G297" s="80" t="s">
        <v>1360</v>
      </c>
      <c r="H297" s="85">
        <v>61447</v>
      </c>
      <c r="I297" s="77">
        <v>4</v>
      </c>
      <c r="J297" s="87">
        <f t="shared" si="9"/>
        <v>63290</v>
      </c>
    </row>
    <row r="298" spans="1:10" x14ac:dyDescent="0.3">
      <c r="A298" s="76" t="s">
        <v>923</v>
      </c>
      <c r="B298" s="77" t="s">
        <v>1335</v>
      </c>
      <c r="C298" s="76" t="s">
        <v>1345</v>
      </c>
      <c r="D298" s="76" t="s">
        <v>1354</v>
      </c>
      <c r="E298" s="78">
        <v>44252</v>
      </c>
      <c r="F298" s="79">
        <f t="shared" ca="1" si="8"/>
        <v>4</v>
      </c>
      <c r="G298" s="80" t="s">
        <v>1358</v>
      </c>
      <c r="H298" s="85">
        <v>46128</v>
      </c>
      <c r="I298" s="77">
        <v>4</v>
      </c>
      <c r="J298" s="87">
        <f t="shared" si="9"/>
        <v>47512</v>
      </c>
    </row>
    <row r="299" spans="1:10" x14ac:dyDescent="0.3">
      <c r="A299" s="76" t="s">
        <v>924</v>
      </c>
      <c r="B299" s="77" t="s">
        <v>1334</v>
      </c>
      <c r="C299" s="76" t="s">
        <v>1342</v>
      </c>
      <c r="D299" s="76" t="s">
        <v>1354</v>
      </c>
      <c r="E299" s="78">
        <v>40506</v>
      </c>
      <c r="F299" s="79">
        <f t="shared" ca="1" si="8"/>
        <v>14</v>
      </c>
      <c r="G299" s="80" t="s">
        <v>1358</v>
      </c>
      <c r="H299" s="85">
        <v>14804</v>
      </c>
      <c r="I299" s="77">
        <v>4</v>
      </c>
      <c r="J299" s="87">
        <f t="shared" si="9"/>
        <v>15248</v>
      </c>
    </row>
    <row r="300" spans="1:10" x14ac:dyDescent="0.3">
      <c r="A300" s="76" t="s">
        <v>925</v>
      </c>
      <c r="B300" s="77" t="s">
        <v>1335</v>
      </c>
      <c r="C300" s="76" t="s">
        <v>1342</v>
      </c>
      <c r="D300" s="76" t="s">
        <v>1354</v>
      </c>
      <c r="E300" s="78">
        <v>41668</v>
      </c>
      <c r="F300" s="79">
        <f t="shared" ca="1" si="8"/>
        <v>11</v>
      </c>
      <c r="G300" s="80" t="s">
        <v>1359</v>
      </c>
      <c r="H300" s="85">
        <v>56917</v>
      </c>
      <c r="I300" s="77">
        <v>5</v>
      </c>
      <c r="J300" s="87">
        <f t="shared" si="9"/>
        <v>58625</v>
      </c>
    </row>
    <row r="301" spans="1:10" x14ac:dyDescent="0.3">
      <c r="A301" s="76" t="s">
        <v>926</v>
      </c>
      <c r="B301" s="77" t="s">
        <v>1334</v>
      </c>
      <c r="C301" s="76" t="s">
        <v>1345</v>
      </c>
      <c r="D301" s="76" t="s">
        <v>1354</v>
      </c>
      <c r="E301" s="78">
        <v>43449</v>
      </c>
      <c r="F301" s="79">
        <f t="shared" ca="1" si="8"/>
        <v>6</v>
      </c>
      <c r="G301" s="80" t="s">
        <v>1360</v>
      </c>
      <c r="H301" s="85">
        <v>21755</v>
      </c>
      <c r="I301" s="77">
        <v>5</v>
      </c>
      <c r="J301" s="87">
        <f t="shared" si="9"/>
        <v>22408</v>
      </c>
    </row>
    <row r="302" spans="1:10" x14ac:dyDescent="0.3">
      <c r="A302" s="76" t="s">
        <v>927</v>
      </c>
      <c r="B302" s="77" t="s">
        <v>1335</v>
      </c>
      <c r="C302" s="76" t="s">
        <v>1342</v>
      </c>
      <c r="D302" s="76" t="s">
        <v>693</v>
      </c>
      <c r="E302" s="78">
        <v>44287</v>
      </c>
      <c r="F302" s="79">
        <f t="shared" ca="1" si="8"/>
        <v>4</v>
      </c>
      <c r="G302" s="80"/>
      <c r="H302" s="85">
        <v>50776</v>
      </c>
      <c r="I302" s="77">
        <v>5</v>
      </c>
      <c r="J302" s="87">
        <f t="shared" si="9"/>
        <v>52299</v>
      </c>
    </row>
    <row r="303" spans="1:10" x14ac:dyDescent="0.3">
      <c r="A303" s="76" t="s">
        <v>928</v>
      </c>
      <c r="B303" s="77" t="s">
        <v>1335</v>
      </c>
      <c r="C303" s="76" t="s">
        <v>688</v>
      </c>
      <c r="D303" s="76" t="s">
        <v>1354</v>
      </c>
      <c r="E303" s="78">
        <v>41647</v>
      </c>
      <c r="F303" s="79">
        <f t="shared" ca="1" si="8"/>
        <v>11</v>
      </c>
      <c r="G303" s="80" t="s">
        <v>1360</v>
      </c>
      <c r="H303" s="85">
        <v>42455</v>
      </c>
      <c r="I303" s="77">
        <v>1</v>
      </c>
      <c r="J303" s="87">
        <f t="shared" si="9"/>
        <v>43729</v>
      </c>
    </row>
    <row r="304" spans="1:10" x14ac:dyDescent="0.3">
      <c r="A304" s="76" t="s">
        <v>929</v>
      </c>
      <c r="B304" s="77" t="s">
        <v>1337</v>
      </c>
      <c r="C304" s="76" t="s">
        <v>1347</v>
      </c>
      <c r="D304" s="76" t="s">
        <v>1354</v>
      </c>
      <c r="E304" s="78">
        <v>41216</v>
      </c>
      <c r="F304" s="79">
        <f t="shared" ca="1" si="8"/>
        <v>12</v>
      </c>
      <c r="G304" s="80" t="s">
        <v>1358</v>
      </c>
      <c r="H304" s="85">
        <v>59725</v>
      </c>
      <c r="I304" s="77">
        <v>5</v>
      </c>
      <c r="J304" s="87">
        <f t="shared" si="9"/>
        <v>61517</v>
      </c>
    </row>
    <row r="305" spans="1:10" x14ac:dyDescent="0.3">
      <c r="A305" s="76" t="s">
        <v>930</v>
      </c>
      <c r="B305" s="77" t="s">
        <v>1336</v>
      </c>
      <c r="C305" s="76" t="s">
        <v>1340</v>
      </c>
      <c r="D305" s="76" t="s">
        <v>693</v>
      </c>
      <c r="E305" s="78">
        <v>44782</v>
      </c>
      <c r="F305" s="79">
        <f t="shared" ca="1" si="8"/>
        <v>3</v>
      </c>
      <c r="G305" s="80"/>
      <c r="H305" s="85">
        <v>28103</v>
      </c>
      <c r="I305" s="77">
        <v>5</v>
      </c>
      <c r="J305" s="87">
        <f t="shared" si="9"/>
        <v>28946</v>
      </c>
    </row>
    <row r="306" spans="1:10" x14ac:dyDescent="0.3">
      <c r="A306" s="76" t="s">
        <v>931</v>
      </c>
      <c r="B306" s="77" t="s">
        <v>1337</v>
      </c>
      <c r="C306" s="76" t="s">
        <v>1345</v>
      </c>
      <c r="D306" s="76" t="s">
        <v>1355</v>
      </c>
      <c r="E306" s="78">
        <v>41825</v>
      </c>
      <c r="F306" s="79">
        <f t="shared" ca="1" si="8"/>
        <v>11</v>
      </c>
      <c r="G306" s="80" t="s">
        <v>1358</v>
      </c>
      <c r="H306" s="85">
        <v>61453</v>
      </c>
      <c r="I306" s="77">
        <v>3</v>
      </c>
      <c r="J306" s="87">
        <f t="shared" si="9"/>
        <v>63297</v>
      </c>
    </row>
    <row r="307" spans="1:10" x14ac:dyDescent="0.3">
      <c r="A307" s="76" t="s">
        <v>932</v>
      </c>
      <c r="B307" s="77" t="s">
        <v>1334</v>
      </c>
      <c r="C307" s="76" t="s">
        <v>1346</v>
      </c>
      <c r="D307" s="76" t="s">
        <v>1356</v>
      </c>
      <c r="E307" s="78">
        <v>45444</v>
      </c>
      <c r="F307" s="79">
        <f t="shared" ca="1" si="8"/>
        <v>1</v>
      </c>
      <c r="G307" s="80"/>
      <c r="H307" s="85">
        <v>18910</v>
      </c>
      <c r="I307" s="77">
        <v>4</v>
      </c>
      <c r="J307" s="87">
        <f t="shared" si="9"/>
        <v>19477</v>
      </c>
    </row>
    <row r="308" spans="1:10" x14ac:dyDescent="0.3">
      <c r="A308" s="76" t="s">
        <v>933</v>
      </c>
      <c r="B308" s="77" t="s">
        <v>1334</v>
      </c>
      <c r="C308" s="76" t="s">
        <v>688</v>
      </c>
      <c r="D308" s="76" t="s">
        <v>1356</v>
      </c>
      <c r="E308" s="78">
        <v>40670</v>
      </c>
      <c r="F308" s="79">
        <f t="shared" ca="1" si="8"/>
        <v>14</v>
      </c>
      <c r="G308" s="80"/>
      <c r="H308" s="85">
        <v>40945</v>
      </c>
      <c r="I308" s="77">
        <v>3</v>
      </c>
      <c r="J308" s="87">
        <f t="shared" si="9"/>
        <v>42173</v>
      </c>
    </row>
    <row r="309" spans="1:10" x14ac:dyDescent="0.3">
      <c r="A309" s="76" t="s">
        <v>934</v>
      </c>
      <c r="B309" s="77" t="s">
        <v>1335</v>
      </c>
      <c r="C309" s="76" t="s">
        <v>1342</v>
      </c>
      <c r="D309" s="76" t="s">
        <v>1354</v>
      </c>
      <c r="E309" s="78">
        <v>40546</v>
      </c>
      <c r="F309" s="79">
        <f t="shared" ca="1" si="8"/>
        <v>14</v>
      </c>
      <c r="G309" s="80" t="s">
        <v>1358</v>
      </c>
      <c r="H309" s="85">
        <v>26987</v>
      </c>
      <c r="I309" s="77">
        <v>5</v>
      </c>
      <c r="J309" s="87">
        <f t="shared" si="9"/>
        <v>27797</v>
      </c>
    </row>
    <row r="310" spans="1:10" x14ac:dyDescent="0.3">
      <c r="A310" s="76" t="s">
        <v>935</v>
      </c>
      <c r="B310" s="77" t="s">
        <v>1339</v>
      </c>
      <c r="C310" s="76" t="s">
        <v>1340</v>
      </c>
      <c r="D310" s="76" t="s">
        <v>1356</v>
      </c>
      <c r="E310" s="78">
        <v>44509</v>
      </c>
      <c r="F310" s="79">
        <f t="shared" ca="1" si="8"/>
        <v>3</v>
      </c>
      <c r="G310" s="80"/>
      <c r="H310" s="85">
        <v>45646</v>
      </c>
      <c r="I310" s="77">
        <v>2</v>
      </c>
      <c r="J310" s="87">
        <f t="shared" si="9"/>
        <v>47015</v>
      </c>
    </row>
    <row r="311" spans="1:10" x14ac:dyDescent="0.3">
      <c r="A311" s="76" t="s">
        <v>936</v>
      </c>
      <c r="B311" s="77" t="s">
        <v>1335</v>
      </c>
      <c r="C311" s="76" t="s">
        <v>688</v>
      </c>
      <c r="D311" s="76" t="s">
        <v>1354</v>
      </c>
      <c r="E311" s="78">
        <v>42714</v>
      </c>
      <c r="F311" s="79">
        <f t="shared" ca="1" si="8"/>
        <v>8</v>
      </c>
      <c r="G311" s="80" t="s">
        <v>1360</v>
      </c>
      <c r="H311" s="85">
        <v>49007</v>
      </c>
      <c r="I311" s="77">
        <v>1</v>
      </c>
      <c r="J311" s="87">
        <f t="shared" si="9"/>
        <v>50477</v>
      </c>
    </row>
    <row r="312" spans="1:10" x14ac:dyDescent="0.3">
      <c r="A312" s="76" t="s">
        <v>937</v>
      </c>
      <c r="B312" s="77" t="s">
        <v>1335</v>
      </c>
      <c r="C312" s="76" t="s">
        <v>1340</v>
      </c>
      <c r="D312" s="76" t="s">
        <v>693</v>
      </c>
      <c r="E312" s="78">
        <v>43018</v>
      </c>
      <c r="F312" s="79">
        <f t="shared" ca="1" si="8"/>
        <v>7</v>
      </c>
      <c r="G312" s="80"/>
      <c r="H312" s="85">
        <v>27610</v>
      </c>
      <c r="I312" s="77">
        <v>5</v>
      </c>
      <c r="J312" s="87">
        <f t="shared" si="9"/>
        <v>28438</v>
      </c>
    </row>
    <row r="313" spans="1:10" x14ac:dyDescent="0.3">
      <c r="A313" s="76" t="s">
        <v>938</v>
      </c>
      <c r="B313" s="77" t="s">
        <v>1335</v>
      </c>
      <c r="C313" s="76" t="s">
        <v>689</v>
      </c>
      <c r="D313" s="76" t="s">
        <v>1354</v>
      </c>
      <c r="E313" s="78">
        <v>44442</v>
      </c>
      <c r="F313" s="79">
        <f t="shared" ca="1" si="8"/>
        <v>3</v>
      </c>
      <c r="G313" s="80" t="s">
        <v>1360</v>
      </c>
      <c r="H313" s="85">
        <v>25551</v>
      </c>
      <c r="I313" s="77">
        <v>4</v>
      </c>
      <c r="J313" s="87">
        <f t="shared" si="9"/>
        <v>26318</v>
      </c>
    </row>
    <row r="314" spans="1:10" x14ac:dyDescent="0.3">
      <c r="A314" s="76" t="s">
        <v>939</v>
      </c>
      <c r="B314" s="77" t="s">
        <v>1336</v>
      </c>
      <c r="C314" s="76" t="s">
        <v>52</v>
      </c>
      <c r="D314" s="76" t="s">
        <v>1356</v>
      </c>
      <c r="E314" s="78">
        <v>41931</v>
      </c>
      <c r="F314" s="79">
        <f t="shared" ca="1" si="8"/>
        <v>10</v>
      </c>
      <c r="G314" s="80" t="s">
        <v>1358</v>
      </c>
      <c r="H314" s="85">
        <v>27530</v>
      </c>
      <c r="I314" s="77">
        <v>4</v>
      </c>
      <c r="J314" s="87">
        <f t="shared" si="9"/>
        <v>28356</v>
      </c>
    </row>
    <row r="315" spans="1:10" x14ac:dyDescent="0.3">
      <c r="A315" s="76" t="s">
        <v>940</v>
      </c>
      <c r="B315" s="77" t="s">
        <v>1335</v>
      </c>
      <c r="C315" s="76" t="s">
        <v>1345</v>
      </c>
      <c r="D315" s="76" t="s">
        <v>693</v>
      </c>
      <c r="E315" s="78">
        <v>44989</v>
      </c>
      <c r="F315" s="79">
        <f t="shared" ca="1" si="8"/>
        <v>2</v>
      </c>
      <c r="G315" s="80"/>
      <c r="H315" s="85">
        <v>19394</v>
      </c>
      <c r="I315" s="77">
        <v>5</v>
      </c>
      <c r="J315" s="87">
        <f t="shared" si="9"/>
        <v>19976</v>
      </c>
    </row>
    <row r="316" spans="1:10" x14ac:dyDescent="0.3">
      <c r="A316" s="76" t="s">
        <v>941</v>
      </c>
      <c r="B316" s="77" t="s">
        <v>1334</v>
      </c>
      <c r="C316" s="76" t="s">
        <v>689</v>
      </c>
      <c r="D316" s="76" t="s">
        <v>1355</v>
      </c>
      <c r="E316" s="78">
        <v>45321</v>
      </c>
      <c r="F316" s="79">
        <f t="shared" ca="1" si="8"/>
        <v>1</v>
      </c>
      <c r="G316" s="80" t="s">
        <v>1360</v>
      </c>
      <c r="H316" s="85">
        <v>19625</v>
      </c>
      <c r="I316" s="77">
        <v>3</v>
      </c>
      <c r="J316" s="87">
        <f t="shared" si="9"/>
        <v>20214</v>
      </c>
    </row>
    <row r="317" spans="1:10" x14ac:dyDescent="0.3">
      <c r="A317" s="76" t="s">
        <v>942</v>
      </c>
      <c r="B317" s="77" t="s">
        <v>1335</v>
      </c>
      <c r="C317" s="76" t="s">
        <v>1340</v>
      </c>
      <c r="D317" s="76" t="s">
        <v>1354</v>
      </c>
      <c r="E317" s="78">
        <v>41166</v>
      </c>
      <c r="F317" s="79">
        <f t="shared" ca="1" si="8"/>
        <v>12</v>
      </c>
      <c r="G317" s="80" t="s">
        <v>1358</v>
      </c>
      <c r="H317" s="85">
        <v>16258</v>
      </c>
      <c r="I317" s="77">
        <v>2</v>
      </c>
      <c r="J317" s="87">
        <f t="shared" si="9"/>
        <v>16746</v>
      </c>
    </row>
    <row r="318" spans="1:10" x14ac:dyDescent="0.3">
      <c r="A318" s="76" t="s">
        <v>943</v>
      </c>
      <c r="B318" s="77" t="s">
        <v>1335</v>
      </c>
      <c r="C318" s="76" t="s">
        <v>1347</v>
      </c>
      <c r="D318" s="76" t="s">
        <v>1354</v>
      </c>
      <c r="E318" s="78">
        <v>41324</v>
      </c>
      <c r="F318" s="79">
        <f t="shared" ca="1" si="8"/>
        <v>12</v>
      </c>
      <c r="G318" s="80" t="s">
        <v>1359</v>
      </c>
      <c r="H318" s="85">
        <v>60672</v>
      </c>
      <c r="I318" s="77">
        <v>4</v>
      </c>
      <c r="J318" s="87">
        <f t="shared" si="9"/>
        <v>62492</v>
      </c>
    </row>
    <row r="319" spans="1:10" x14ac:dyDescent="0.3">
      <c r="A319" s="76" t="s">
        <v>944</v>
      </c>
      <c r="B319" s="77" t="s">
        <v>1334</v>
      </c>
      <c r="C319" s="76" t="s">
        <v>1340</v>
      </c>
      <c r="D319" s="76" t="s">
        <v>1354</v>
      </c>
      <c r="E319" s="78">
        <v>44864</v>
      </c>
      <c r="F319" s="79">
        <f t="shared" ca="1" si="8"/>
        <v>2</v>
      </c>
      <c r="G319" s="80" t="s">
        <v>1359</v>
      </c>
      <c r="H319" s="85">
        <v>49454</v>
      </c>
      <c r="I319" s="77">
        <v>5</v>
      </c>
      <c r="J319" s="87">
        <f t="shared" si="9"/>
        <v>50938</v>
      </c>
    </row>
    <row r="320" spans="1:10" x14ac:dyDescent="0.3">
      <c r="A320" s="76" t="s">
        <v>945</v>
      </c>
      <c r="B320" s="77" t="s">
        <v>1335</v>
      </c>
      <c r="C320" s="76" t="s">
        <v>1340</v>
      </c>
      <c r="D320" s="76" t="s">
        <v>693</v>
      </c>
      <c r="E320" s="78">
        <v>44281</v>
      </c>
      <c r="F320" s="79">
        <f t="shared" ca="1" si="8"/>
        <v>4</v>
      </c>
      <c r="G320" s="80"/>
      <c r="H320" s="85">
        <v>50043</v>
      </c>
      <c r="I320" s="77">
        <v>2</v>
      </c>
      <c r="J320" s="87">
        <f t="shared" si="9"/>
        <v>51544</v>
      </c>
    </row>
    <row r="321" spans="1:10" x14ac:dyDescent="0.3">
      <c r="A321" s="76" t="s">
        <v>946</v>
      </c>
      <c r="B321" s="77" t="s">
        <v>1339</v>
      </c>
      <c r="C321" s="76" t="s">
        <v>1345</v>
      </c>
      <c r="D321" s="76" t="s">
        <v>1355</v>
      </c>
      <c r="E321" s="78">
        <v>43767</v>
      </c>
      <c r="F321" s="79">
        <f t="shared" ca="1" si="8"/>
        <v>5</v>
      </c>
      <c r="G321" s="80" t="s">
        <v>1359</v>
      </c>
      <c r="H321" s="85">
        <v>47218</v>
      </c>
      <c r="I321" s="77">
        <v>1</v>
      </c>
      <c r="J321" s="87">
        <f t="shared" si="9"/>
        <v>48635</v>
      </c>
    </row>
    <row r="322" spans="1:10" x14ac:dyDescent="0.3">
      <c r="A322" s="76" t="s">
        <v>947</v>
      </c>
      <c r="B322" s="77" t="s">
        <v>1334</v>
      </c>
      <c r="C322" s="76" t="s">
        <v>1340</v>
      </c>
      <c r="D322" s="76" t="s">
        <v>693</v>
      </c>
      <c r="E322" s="78">
        <v>45361</v>
      </c>
      <c r="F322" s="79">
        <f t="shared" ref="F322:F385" ca="1" si="10">DATEDIF(E322,TODAY(),"Y")</f>
        <v>1</v>
      </c>
      <c r="G322" s="80"/>
      <c r="H322" s="85">
        <v>59877</v>
      </c>
      <c r="I322" s="77">
        <v>4</v>
      </c>
      <c r="J322" s="87">
        <f t="shared" ref="J322:J385" si="11">ROUND(H322*3%+H322,0)</f>
        <v>61673</v>
      </c>
    </row>
    <row r="323" spans="1:10" x14ac:dyDescent="0.3">
      <c r="A323" s="76" t="s">
        <v>948</v>
      </c>
      <c r="B323" s="77" t="s">
        <v>1336</v>
      </c>
      <c r="C323" s="76" t="s">
        <v>1342</v>
      </c>
      <c r="D323" s="76" t="s">
        <v>693</v>
      </c>
      <c r="E323" s="78">
        <v>44749</v>
      </c>
      <c r="F323" s="79">
        <f t="shared" ca="1" si="10"/>
        <v>3</v>
      </c>
      <c r="G323" s="80"/>
      <c r="H323" s="85">
        <v>37510</v>
      </c>
      <c r="I323" s="77">
        <v>2</v>
      </c>
      <c r="J323" s="87">
        <f t="shared" si="11"/>
        <v>38635</v>
      </c>
    </row>
    <row r="324" spans="1:10" x14ac:dyDescent="0.3">
      <c r="A324" s="76" t="s">
        <v>949</v>
      </c>
      <c r="B324" s="77" t="s">
        <v>1336</v>
      </c>
      <c r="C324" s="76" t="s">
        <v>1342</v>
      </c>
      <c r="D324" s="76" t="s">
        <v>1354</v>
      </c>
      <c r="E324" s="78">
        <v>40074</v>
      </c>
      <c r="F324" s="79">
        <f t="shared" ca="1" si="10"/>
        <v>15</v>
      </c>
      <c r="G324" s="80" t="s">
        <v>1360</v>
      </c>
      <c r="H324" s="85">
        <v>56115</v>
      </c>
      <c r="I324" s="77">
        <v>4</v>
      </c>
      <c r="J324" s="87">
        <f t="shared" si="11"/>
        <v>57798</v>
      </c>
    </row>
    <row r="325" spans="1:10" x14ac:dyDescent="0.3">
      <c r="A325" s="76" t="s">
        <v>950</v>
      </c>
      <c r="B325" s="77" t="s">
        <v>1334</v>
      </c>
      <c r="C325" s="76" t="s">
        <v>689</v>
      </c>
      <c r="D325" s="76" t="s">
        <v>1354</v>
      </c>
      <c r="E325" s="78">
        <v>45133</v>
      </c>
      <c r="F325" s="79">
        <f t="shared" ca="1" si="10"/>
        <v>2</v>
      </c>
      <c r="G325" s="80" t="s">
        <v>1359</v>
      </c>
      <c r="H325" s="85">
        <v>37414</v>
      </c>
      <c r="I325" s="77">
        <v>4</v>
      </c>
      <c r="J325" s="87">
        <f t="shared" si="11"/>
        <v>38536</v>
      </c>
    </row>
    <row r="326" spans="1:10" x14ac:dyDescent="0.3">
      <c r="A326" s="76" t="s">
        <v>951</v>
      </c>
      <c r="B326" s="77" t="s">
        <v>1334</v>
      </c>
      <c r="C326" s="76" t="s">
        <v>1345</v>
      </c>
      <c r="D326" s="76" t="s">
        <v>1356</v>
      </c>
      <c r="E326" s="78">
        <v>44461</v>
      </c>
      <c r="F326" s="79">
        <f t="shared" ca="1" si="10"/>
        <v>3</v>
      </c>
      <c r="G326" s="80"/>
      <c r="H326" s="85">
        <v>62820</v>
      </c>
      <c r="I326" s="77">
        <v>3</v>
      </c>
      <c r="J326" s="87">
        <f t="shared" si="11"/>
        <v>64705</v>
      </c>
    </row>
    <row r="327" spans="1:10" x14ac:dyDescent="0.3">
      <c r="A327" s="76" t="s">
        <v>952</v>
      </c>
      <c r="B327" s="77" t="s">
        <v>1334</v>
      </c>
      <c r="C327" s="76" t="s">
        <v>1340</v>
      </c>
      <c r="D327" s="76" t="s">
        <v>1355</v>
      </c>
      <c r="E327" s="78">
        <v>43580</v>
      </c>
      <c r="F327" s="79">
        <f t="shared" ca="1" si="10"/>
        <v>6</v>
      </c>
      <c r="G327" s="80" t="s">
        <v>1358</v>
      </c>
      <c r="H327" s="85">
        <v>51733</v>
      </c>
      <c r="I327" s="77">
        <v>4</v>
      </c>
      <c r="J327" s="87">
        <f t="shared" si="11"/>
        <v>53285</v>
      </c>
    </row>
    <row r="328" spans="1:10" x14ac:dyDescent="0.3">
      <c r="A328" s="76" t="s">
        <v>953</v>
      </c>
      <c r="B328" s="77" t="s">
        <v>1337</v>
      </c>
      <c r="C328" s="76" t="s">
        <v>1347</v>
      </c>
      <c r="D328" s="76" t="s">
        <v>693</v>
      </c>
      <c r="E328" s="78">
        <v>44395</v>
      </c>
      <c r="F328" s="79">
        <f t="shared" ca="1" si="10"/>
        <v>4</v>
      </c>
      <c r="G328" s="80"/>
      <c r="H328" s="85">
        <v>50615</v>
      </c>
      <c r="I328" s="77">
        <v>4</v>
      </c>
      <c r="J328" s="87">
        <f t="shared" si="11"/>
        <v>52133</v>
      </c>
    </row>
    <row r="329" spans="1:10" x14ac:dyDescent="0.3">
      <c r="A329" s="76" t="s">
        <v>954</v>
      </c>
      <c r="B329" s="77" t="s">
        <v>1338</v>
      </c>
      <c r="C329" s="76" t="s">
        <v>1347</v>
      </c>
      <c r="D329" s="76" t="s">
        <v>1354</v>
      </c>
      <c r="E329" s="78">
        <v>43838</v>
      </c>
      <c r="F329" s="79">
        <f t="shared" ca="1" si="10"/>
        <v>5</v>
      </c>
      <c r="G329" s="80" t="s">
        <v>1358</v>
      </c>
      <c r="H329" s="85">
        <v>39327</v>
      </c>
      <c r="I329" s="77">
        <v>5</v>
      </c>
      <c r="J329" s="87">
        <f t="shared" si="11"/>
        <v>40507</v>
      </c>
    </row>
    <row r="330" spans="1:10" x14ac:dyDescent="0.3">
      <c r="A330" s="76" t="s">
        <v>955</v>
      </c>
      <c r="B330" s="77" t="s">
        <v>1335</v>
      </c>
      <c r="C330" s="76" t="s">
        <v>1342</v>
      </c>
      <c r="D330" s="76" t="s">
        <v>693</v>
      </c>
      <c r="E330" s="78">
        <v>42435</v>
      </c>
      <c r="F330" s="79">
        <f t="shared" ca="1" si="10"/>
        <v>9</v>
      </c>
      <c r="G330" s="80"/>
      <c r="H330" s="85">
        <v>23317</v>
      </c>
      <c r="I330" s="77">
        <v>1</v>
      </c>
      <c r="J330" s="87">
        <f t="shared" si="11"/>
        <v>24017</v>
      </c>
    </row>
    <row r="331" spans="1:10" x14ac:dyDescent="0.3">
      <c r="A331" s="76" t="s">
        <v>956</v>
      </c>
      <c r="B331" s="77" t="s">
        <v>1336</v>
      </c>
      <c r="C331" s="76" t="s">
        <v>1340</v>
      </c>
      <c r="D331" s="76" t="s">
        <v>1354</v>
      </c>
      <c r="E331" s="78">
        <v>43892</v>
      </c>
      <c r="F331" s="79">
        <f t="shared" ca="1" si="10"/>
        <v>5</v>
      </c>
      <c r="G331" s="80" t="s">
        <v>1359</v>
      </c>
      <c r="H331" s="85">
        <v>41650</v>
      </c>
      <c r="I331" s="77">
        <v>4</v>
      </c>
      <c r="J331" s="87">
        <f t="shared" si="11"/>
        <v>42900</v>
      </c>
    </row>
    <row r="332" spans="1:10" x14ac:dyDescent="0.3">
      <c r="A332" s="76" t="s">
        <v>957</v>
      </c>
      <c r="B332" s="77" t="s">
        <v>1337</v>
      </c>
      <c r="C332" s="76" t="s">
        <v>689</v>
      </c>
      <c r="D332" s="76" t="s">
        <v>1354</v>
      </c>
      <c r="E332" s="78">
        <v>41886</v>
      </c>
      <c r="F332" s="79">
        <f t="shared" ca="1" si="10"/>
        <v>10</v>
      </c>
      <c r="G332" s="80" t="s">
        <v>1359</v>
      </c>
      <c r="H332" s="85">
        <v>38268</v>
      </c>
      <c r="I332" s="77">
        <v>5</v>
      </c>
      <c r="J332" s="87">
        <f t="shared" si="11"/>
        <v>39416</v>
      </c>
    </row>
    <row r="333" spans="1:10" x14ac:dyDescent="0.3">
      <c r="A333" s="76" t="s">
        <v>958</v>
      </c>
      <c r="B333" s="77" t="s">
        <v>1337</v>
      </c>
      <c r="C333" s="76" t="s">
        <v>1342</v>
      </c>
      <c r="D333" s="76" t="s">
        <v>1354</v>
      </c>
      <c r="E333" s="78">
        <v>44335</v>
      </c>
      <c r="F333" s="79">
        <f t="shared" ca="1" si="10"/>
        <v>4</v>
      </c>
      <c r="G333" s="80" t="s">
        <v>1360</v>
      </c>
      <c r="H333" s="85">
        <v>27603</v>
      </c>
      <c r="I333" s="77">
        <v>4</v>
      </c>
      <c r="J333" s="87">
        <f t="shared" si="11"/>
        <v>28431</v>
      </c>
    </row>
    <row r="334" spans="1:10" x14ac:dyDescent="0.3">
      <c r="A334" s="76" t="s">
        <v>959</v>
      </c>
      <c r="B334" s="77" t="s">
        <v>1334</v>
      </c>
      <c r="C334" s="76" t="s">
        <v>1340</v>
      </c>
      <c r="D334" s="76" t="s">
        <v>1354</v>
      </c>
      <c r="E334" s="78">
        <v>43122</v>
      </c>
      <c r="F334" s="79">
        <f t="shared" ca="1" si="10"/>
        <v>7</v>
      </c>
      <c r="G334" s="80" t="s">
        <v>1358</v>
      </c>
      <c r="H334" s="85">
        <v>15783</v>
      </c>
      <c r="I334" s="77">
        <v>2</v>
      </c>
      <c r="J334" s="87">
        <f t="shared" si="11"/>
        <v>16256</v>
      </c>
    </row>
    <row r="335" spans="1:10" x14ac:dyDescent="0.3">
      <c r="A335" s="76" t="s">
        <v>960</v>
      </c>
      <c r="B335" s="77" t="s">
        <v>1337</v>
      </c>
      <c r="C335" s="76" t="s">
        <v>1345</v>
      </c>
      <c r="D335" s="76" t="s">
        <v>1354</v>
      </c>
      <c r="E335" s="78">
        <v>41350</v>
      </c>
      <c r="F335" s="79">
        <f t="shared" ca="1" si="10"/>
        <v>12</v>
      </c>
      <c r="G335" s="80" t="s">
        <v>1358</v>
      </c>
      <c r="H335" s="85">
        <v>19390</v>
      </c>
      <c r="I335" s="77">
        <v>5</v>
      </c>
      <c r="J335" s="87">
        <f t="shared" si="11"/>
        <v>19972</v>
      </c>
    </row>
    <row r="336" spans="1:10" x14ac:dyDescent="0.3">
      <c r="A336" s="76" t="s">
        <v>961</v>
      </c>
      <c r="B336" s="77" t="s">
        <v>1334</v>
      </c>
      <c r="C336" s="76" t="s">
        <v>1342</v>
      </c>
      <c r="D336" s="76" t="s">
        <v>1356</v>
      </c>
      <c r="E336" s="78">
        <v>43368</v>
      </c>
      <c r="F336" s="79">
        <f t="shared" ca="1" si="10"/>
        <v>6</v>
      </c>
      <c r="G336" s="80"/>
      <c r="H336" s="85">
        <v>55211</v>
      </c>
      <c r="I336" s="77">
        <v>2</v>
      </c>
      <c r="J336" s="87">
        <f t="shared" si="11"/>
        <v>56867</v>
      </c>
    </row>
    <row r="337" spans="1:10" x14ac:dyDescent="0.3">
      <c r="A337" s="76" t="s">
        <v>962</v>
      </c>
      <c r="B337" s="77" t="s">
        <v>1339</v>
      </c>
      <c r="C337" s="76" t="s">
        <v>1343</v>
      </c>
      <c r="D337" s="76" t="s">
        <v>1354</v>
      </c>
      <c r="E337" s="78">
        <v>40656</v>
      </c>
      <c r="F337" s="79">
        <f t="shared" ca="1" si="10"/>
        <v>14</v>
      </c>
      <c r="G337" s="80" t="s">
        <v>1360</v>
      </c>
      <c r="H337" s="85">
        <v>39228</v>
      </c>
      <c r="I337" s="77">
        <v>4</v>
      </c>
      <c r="J337" s="87">
        <f t="shared" si="11"/>
        <v>40405</v>
      </c>
    </row>
    <row r="338" spans="1:10" x14ac:dyDescent="0.3">
      <c r="A338" s="76" t="s">
        <v>963</v>
      </c>
      <c r="B338" s="77" t="s">
        <v>1337</v>
      </c>
      <c r="C338" s="76" t="s">
        <v>689</v>
      </c>
      <c r="D338" s="76" t="s">
        <v>1354</v>
      </c>
      <c r="E338" s="78">
        <v>43074</v>
      </c>
      <c r="F338" s="79">
        <f t="shared" ca="1" si="10"/>
        <v>7</v>
      </c>
      <c r="G338" s="80" t="s">
        <v>1358</v>
      </c>
      <c r="H338" s="85">
        <v>23928</v>
      </c>
      <c r="I338" s="77">
        <v>5</v>
      </c>
      <c r="J338" s="87">
        <f t="shared" si="11"/>
        <v>24646</v>
      </c>
    </row>
    <row r="339" spans="1:10" x14ac:dyDescent="0.3">
      <c r="A339" s="76" t="s">
        <v>964</v>
      </c>
      <c r="B339" s="77" t="s">
        <v>1335</v>
      </c>
      <c r="C339" s="76" t="s">
        <v>1345</v>
      </c>
      <c r="D339" s="76" t="s">
        <v>1354</v>
      </c>
      <c r="E339" s="78">
        <v>45622</v>
      </c>
      <c r="F339" s="79">
        <f t="shared" ca="1" si="10"/>
        <v>0</v>
      </c>
      <c r="G339" s="80" t="s">
        <v>1359</v>
      </c>
      <c r="H339" s="85">
        <v>34589</v>
      </c>
      <c r="I339" s="77">
        <v>1</v>
      </c>
      <c r="J339" s="87">
        <f t="shared" si="11"/>
        <v>35627</v>
      </c>
    </row>
    <row r="340" spans="1:10" x14ac:dyDescent="0.3">
      <c r="A340" s="76" t="s">
        <v>965</v>
      </c>
      <c r="B340" s="77" t="s">
        <v>1334</v>
      </c>
      <c r="C340" s="76" t="s">
        <v>1342</v>
      </c>
      <c r="D340" s="76" t="s">
        <v>1354</v>
      </c>
      <c r="E340" s="78">
        <v>43090</v>
      </c>
      <c r="F340" s="79">
        <f t="shared" ca="1" si="10"/>
        <v>7</v>
      </c>
      <c r="G340" s="80" t="s">
        <v>1358</v>
      </c>
      <c r="H340" s="85">
        <v>16548</v>
      </c>
      <c r="I340" s="77">
        <v>2</v>
      </c>
      <c r="J340" s="87">
        <f t="shared" si="11"/>
        <v>17044</v>
      </c>
    </row>
    <row r="341" spans="1:10" x14ac:dyDescent="0.3">
      <c r="A341" s="76" t="s">
        <v>966</v>
      </c>
      <c r="B341" s="77" t="s">
        <v>1337</v>
      </c>
      <c r="C341" s="76" t="s">
        <v>1347</v>
      </c>
      <c r="D341" s="76" t="s">
        <v>693</v>
      </c>
      <c r="E341" s="78">
        <v>42179</v>
      </c>
      <c r="F341" s="79">
        <f t="shared" ca="1" si="10"/>
        <v>10</v>
      </c>
      <c r="G341" s="80"/>
      <c r="H341" s="85">
        <v>61935</v>
      </c>
      <c r="I341" s="77">
        <v>2</v>
      </c>
      <c r="J341" s="87">
        <f t="shared" si="11"/>
        <v>63793</v>
      </c>
    </row>
    <row r="342" spans="1:10" x14ac:dyDescent="0.3">
      <c r="A342" s="76" t="s">
        <v>967</v>
      </c>
      <c r="B342" s="77" t="s">
        <v>1338</v>
      </c>
      <c r="C342" s="76" t="s">
        <v>1345</v>
      </c>
      <c r="D342" s="76" t="s">
        <v>1354</v>
      </c>
      <c r="E342" s="78">
        <v>41857</v>
      </c>
      <c r="F342" s="79">
        <f t="shared" ca="1" si="10"/>
        <v>11</v>
      </c>
      <c r="G342" s="80" t="s">
        <v>1360</v>
      </c>
      <c r="H342" s="85">
        <v>57509</v>
      </c>
      <c r="I342" s="77">
        <v>1</v>
      </c>
      <c r="J342" s="87">
        <f t="shared" si="11"/>
        <v>59234</v>
      </c>
    </row>
    <row r="343" spans="1:10" x14ac:dyDescent="0.3">
      <c r="A343" s="76" t="s">
        <v>968</v>
      </c>
      <c r="B343" s="77" t="s">
        <v>1334</v>
      </c>
      <c r="C343" s="76" t="s">
        <v>1345</v>
      </c>
      <c r="D343" s="76" t="s">
        <v>1354</v>
      </c>
      <c r="E343" s="78">
        <v>43099</v>
      </c>
      <c r="F343" s="79">
        <f t="shared" ca="1" si="10"/>
        <v>7</v>
      </c>
      <c r="G343" s="80" t="s">
        <v>1358</v>
      </c>
      <c r="H343" s="85">
        <v>65039</v>
      </c>
      <c r="I343" s="77">
        <v>4</v>
      </c>
      <c r="J343" s="87">
        <f t="shared" si="11"/>
        <v>66990</v>
      </c>
    </row>
    <row r="344" spans="1:10" x14ac:dyDescent="0.3">
      <c r="A344" s="76" t="s">
        <v>969</v>
      </c>
      <c r="B344" s="77" t="s">
        <v>1335</v>
      </c>
      <c r="C344" s="76" t="s">
        <v>1345</v>
      </c>
      <c r="D344" s="76" t="s">
        <v>1354</v>
      </c>
      <c r="E344" s="78">
        <v>41093</v>
      </c>
      <c r="F344" s="79">
        <f t="shared" ca="1" si="10"/>
        <v>13</v>
      </c>
      <c r="G344" s="80" t="s">
        <v>1360</v>
      </c>
      <c r="H344" s="85">
        <v>62277</v>
      </c>
      <c r="I344" s="77">
        <v>3</v>
      </c>
      <c r="J344" s="87">
        <f t="shared" si="11"/>
        <v>64145</v>
      </c>
    </row>
    <row r="345" spans="1:10" x14ac:dyDescent="0.3">
      <c r="A345" s="76" t="s">
        <v>970</v>
      </c>
      <c r="B345" s="77" t="s">
        <v>1337</v>
      </c>
      <c r="C345" s="76" t="s">
        <v>689</v>
      </c>
      <c r="D345" s="76" t="s">
        <v>1355</v>
      </c>
      <c r="E345" s="78">
        <v>42840</v>
      </c>
      <c r="F345" s="79">
        <f t="shared" ca="1" si="10"/>
        <v>8</v>
      </c>
      <c r="G345" s="80" t="s">
        <v>1359</v>
      </c>
      <c r="H345" s="85">
        <v>21344</v>
      </c>
      <c r="I345" s="77">
        <v>3</v>
      </c>
      <c r="J345" s="87">
        <f t="shared" si="11"/>
        <v>21984</v>
      </c>
    </row>
    <row r="346" spans="1:10" x14ac:dyDescent="0.3">
      <c r="A346" s="76" t="s">
        <v>971</v>
      </c>
      <c r="B346" s="77" t="s">
        <v>1339</v>
      </c>
      <c r="C346" s="76" t="s">
        <v>1340</v>
      </c>
      <c r="D346" s="76" t="s">
        <v>693</v>
      </c>
      <c r="E346" s="78">
        <v>41782</v>
      </c>
      <c r="F346" s="79">
        <f t="shared" ca="1" si="10"/>
        <v>11</v>
      </c>
      <c r="G346" s="80"/>
      <c r="H346" s="85">
        <v>33849</v>
      </c>
      <c r="I346" s="77">
        <v>3</v>
      </c>
      <c r="J346" s="87">
        <f t="shared" si="11"/>
        <v>34864</v>
      </c>
    </row>
    <row r="347" spans="1:10" x14ac:dyDescent="0.3">
      <c r="A347" s="76" t="s">
        <v>972</v>
      </c>
      <c r="B347" s="77" t="s">
        <v>1339</v>
      </c>
      <c r="C347" s="76" t="s">
        <v>689</v>
      </c>
      <c r="D347" s="76" t="s">
        <v>1354</v>
      </c>
      <c r="E347" s="78">
        <v>44889</v>
      </c>
      <c r="F347" s="79">
        <f t="shared" ca="1" si="10"/>
        <v>2</v>
      </c>
      <c r="G347" s="80" t="s">
        <v>1359</v>
      </c>
      <c r="H347" s="85">
        <v>64300</v>
      </c>
      <c r="I347" s="77">
        <v>5</v>
      </c>
      <c r="J347" s="87">
        <f t="shared" si="11"/>
        <v>66229</v>
      </c>
    </row>
    <row r="348" spans="1:10" x14ac:dyDescent="0.3">
      <c r="A348" s="76" t="s">
        <v>973</v>
      </c>
      <c r="B348" s="77" t="s">
        <v>1336</v>
      </c>
      <c r="C348" s="76" t="s">
        <v>1340</v>
      </c>
      <c r="D348" s="76" t="s">
        <v>1354</v>
      </c>
      <c r="E348" s="78">
        <v>40704</v>
      </c>
      <c r="F348" s="79">
        <f t="shared" ca="1" si="10"/>
        <v>14</v>
      </c>
      <c r="G348" s="80" t="s">
        <v>1359</v>
      </c>
      <c r="H348" s="85">
        <v>18647</v>
      </c>
      <c r="I348" s="77">
        <v>2</v>
      </c>
      <c r="J348" s="87">
        <f t="shared" si="11"/>
        <v>19206</v>
      </c>
    </row>
    <row r="349" spans="1:10" x14ac:dyDescent="0.3">
      <c r="A349" s="76" t="s">
        <v>974</v>
      </c>
      <c r="B349" s="77" t="s">
        <v>1337</v>
      </c>
      <c r="C349" s="76" t="s">
        <v>689</v>
      </c>
      <c r="D349" s="76" t="s">
        <v>1355</v>
      </c>
      <c r="E349" s="78">
        <v>43829</v>
      </c>
      <c r="F349" s="79">
        <f t="shared" ca="1" si="10"/>
        <v>5</v>
      </c>
      <c r="G349" s="80" t="s">
        <v>1360</v>
      </c>
      <c r="H349" s="85">
        <v>39139</v>
      </c>
      <c r="I349" s="77">
        <v>4</v>
      </c>
      <c r="J349" s="87">
        <f t="shared" si="11"/>
        <v>40313</v>
      </c>
    </row>
    <row r="350" spans="1:10" x14ac:dyDescent="0.3">
      <c r="A350" s="76" t="s">
        <v>975</v>
      </c>
      <c r="B350" s="77" t="s">
        <v>1338</v>
      </c>
      <c r="C350" s="76" t="s">
        <v>689</v>
      </c>
      <c r="D350" s="76" t="s">
        <v>1354</v>
      </c>
      <c r="E350" s="78">
        <v>43312</v>
      </c>
      <c r="F350" s="79">
        <f t="shared" ca="1" si="10"/>
        <v>7</v>
      </c>
      <c r="G350" s="80" t="s">
        <v>1359</v>
      </c>
      <c r="H350" s="85">
        <v>52770</v>
      </c>
      <c r="I350" s="77">
        <v>1</v>
      </c>
      <c r="J350" s="87">
        <f t="shared" si="11"/>
        <v>54353</v>
      </c>
    </row>
    <row r="351" spans="1:10" x14ac:dyDescent="0.3">
      <c r="A351" s="76" t="s">
        <v>976</v>
      </c>
      <c r="B351" s="77" t="s">
        <v>1335</v>
      </c>
      <c r="C351" s="76" t="s">
        <v>1341</v>
      </c>
      <c r="D351" s="76" t="s">
        <v>693</v>
      </c>
      <c r="E351" s="78">
        <v>41617</v>
      </c>
      <c r="F351" s="79">
        <f t="shared" ca="1" si="10"/>
        <v>11</v>
      </c>
      <c r="G351" s="80"/>
      <c r="H351" s="85">
        <v>22974</v>
      </c>
      <c r="I351" s="77">
        <v>4</v>
      </c>
      <c r="J351" s="87">
        <f t="shared" si="11"/>
        <v>23663</v>
      </c>
    </row>
    <row r="352" spans="1:10" x14ac:dyDescent="0.3">
      <c r="A352" s="76" t="s">
        <v>977</v>
      </c>
      <c r="B352" s="77" t="s">
        <v>1336</v>
      </c>
      <c r="C352" s="76" t="s">
        <v>1342</v>
      </c>
      <c r="D352" s="76" t="s">
        <v>1356</v>
      </c>
      <c r="E352" s="78">
        <v>44791</v>
      </c>
      <c r="F352" s="79">
        <f t="shared" ca="1" si="10"/>
        <v>3</v>
      </c>
      <c r="G352" s="80"/>
      <c r="H352" s="85">
        <v>66577</v>
      </c>
      <c r="I352" s="77">
        <v>2</v>
      </c>
      <c r="J352" s="87">
        <f t="shared" si="11"/>
        <v>68574</v>
      </c>
    </row>
    <row r="353" spans="1:10" x14ac:dyDescent="0.3">
      <c r="A353" s="76" t="s">
        <v>978</v>
      </c>
      <c r="B353" s="77" t="s">
        <v>1335</v>
      </c>
      <c r="C353" s="76" t="s">
        <v>1351</v>
      </c>
      <c r="D353" s="76" t="s">
        <v>1354</v>
      </c>
      <c r="E353" s="78">
        <v>43391</v>
      </c>
      <c r="F353" s="79">
        <f t="shared" ca="1" si="10"/>
        <v>6</v>
      </c>
      <c r="G353" s="80" t="s">
        <v>1358</v>
      </c>
      <c r="H353" s="85">
        <v>57143</v>
      </c>
      <c r="I353" s="77">
        <v>5</v>
      </c>
      <c r="J353" s="87">
        <f t="shared" si="11"/>
        <v>58857</v>
      </c>
    </row>
    <row r="354" spans="1:10" x14ac:dyDescent="0.3">
      <c r="A354" s="76" t="s">
        <v>979</v>
      </c>
      <c r="B354" s="77" t="s">
        <v>1339</v>
      </c>
      <c r="C354" s="76" t="s">
        <v>1340</v>
      </c>
      <c r="D354" s="76" t="s">
        <v>693</v>
      </c>
      <c r="E354" s="78">
        <v>43020</v>
      </c>
      <c r="F354" s="79">
        <f t="shared" ca="1" si="10"/>
        <v>7</v>
      </c>
      <c r="G354" s="80"/>
      <c r="H354" s="85">
        <v>25181</v>
      </c>
      <c r="I354" s="77">
        <v>5</v>
      </c>
      <c r="J354" s="87">
        <f t="shared" si="11"/>
        <v>25936</v>
      </c>
    </row>
    <row r="355" spans="1:10" x14ac:dyDescent="0.3">
      <c r="A355" s="76" t="s">
        <v>980</v>
      </c>
      <c r="B355" s="77" t="s">
        <v>1335</v>
      </c>
      <c r="C355" s="76" t="s">
        <v>1340</v>
      </c>
      <c r="D355" s="76" t="s">
        <v>693</v>
      </c>
      <c r="E355" s="78">
        <v>42033</v>
      </c>
      <c r="F355" s="79">
        <f t="shared" ca="1" si="10"/>
        <v>10</v>
      </c>
      <c r="G355" s="80"/>
      <c r="H355" s="85">
        <v>69825</v>
      </c>
      <c r="I355" s="77">
        <v>4</v>
      </c>
      <c r="J355" s="87">
        <f t="shared" si="11"/>
        <v>71920</v>
      </c>
    </row>
    <row r="356" spans="1:10" x14ac:dyDescent="0.3">
      <c r="A356" s="76" t="s">
        <v>981</v>
      </c>
      <c r="B356" s="77" t="s">
        <v>1334</v>
      </c>
      <c r="C356" s="76" t="s">
        <v>1340</v>
      </c>
      <c r="D356" s="76" t="s">
        <v>693</v>
      </c>
      <c r="E356" s="78">
        <v>41973</v>
      </c>
      <c r="F356" s="79">
        <f t="shared" ca="1" si="10"/>
        <v>10</v>
      </c>
      <c r="G356" s="80"/>
      <c r="H356" s="85">
        <v>18960</v>
      </c>
      <c r="I356" s="77">
        <v>2</v>
      </c>
      <c r="J356" s="87">
        <f t="shared" si="11"/>
        <v>19529</v>
      </c>
    </row>
    <row r="357" spans="1:10" x14ac:dyDescent="0.3">
      <c r="A357" s="76" t="s">
        <v>982</v>
      </c>
      <c r="B357" s="77" t="s">
        <v>1336</v>
      </c>
      <c r="C357" s="76" t="s">
        <v>9</v>
      </c>
      <c r="D357" s="76" t="s">
        <v>1354</v>
      </c>
      <c r="E357" s="78">
        <v>44261</v>
      </c>
      <c r="F357" s="79">
        <f t="shared" ca="1" si="10"/>
        <v>4</v>
      </c>
      <c r="G357" s="80" t="s">
        <v>1358</v>
      </c>
      <c r="H357" s="85">
        <v>21346</v>
      </c>
      <c r="I357" s="77">
        <v>1</v>
      </c>
      <c r="J357" s="87">
        <f t="shared" si="11"/>
        <v>21986</v>
      </c>
    </row>
    <row r="358" spans="1:10" x14ac:dyDescent="0.3">
      <c r="A358" s="76" t="s">
        <v>983</v>
      </c>
      <c r="B358" s="77" t="s">
        <v>1339</v>
      </c>
      <c r="C358" s="76" t="s">
        <v>1342</v>
      </c>
      <c r="D358" s="76" t="s">
        <v>1354</v>
      </c>
      <c r="E358" s="78">
        <v>44619</v>
      </c>
      <c r="F358" s="79">
        <f t="shared" ca="1" si="10"/>
        <v>3</v>
      </c>
      <c r="G358" s="80" t="s">
        <v>1360</v>
      </c>
      <c r="H358" s="85">
        <v>41353</v>
      </c>
      <c r="I358" s="77">
        <v>1</v>
      </c>
      <c r="J358" s="87">
        <f t="shared" si="11"/>
        <v>42594</v>
      </c>
    </row>
    <row r="359" spans="1:10" x14ac:dyDescent="0.3">
      <c r="A359" s="76" t="s">
        <v>984</v>
      </c>
      <c r="B359" s="77" t="s">
        <v>1334</v>
      </c>
      <c r="C359" s="76" t="s">
        <v>1340</v>
      </c>
      <c r="D359" s="76" t="s">
        <v>693</v>
      </c>
      <c r="E359" s="78">
        <v>44122</v>
      </c>
      <c r="F359" s="79">
        <f t="shared" ca="1" si="10"/>
        <v>4</v>
      </c>
      <c r="G359" s="80"/>
      <c r="H359" s="85">
        <v>34456</v>
      </c>
      <c r="I359" s="77">
        <v>1</v>
      </c>
      <c r="J359" s="87">
        <f t="shared" si="11"/>
        <v>35490</v>
      </c>
    </row>
    <row r="360" spans="1:10" x14ac:dyDescent="0.3">
      <c r="A360" s="76" t="s">
        <v>985</v>
      </c>
      <c r="B360" s="77" t="s">
        <v>1335</v>
      </c>
      <c r="C360" s="76" t="s">
        <v>1347</v>
      </c>
      <c r="D360" s="76" t="s">
        <v>693</v>
      </c>
      <c r="E360" s="78">
        <v>45224</v>
      </c>
      <c r="F360" s="79">
        <f t="shared" ca="1" si="10"/>
        <v>1</v>
      </c>
      <c r="G360" s="80"/>
      <c r="H360" s="85">
        <v>45378</v>
      </c>
      <c r="I360" s="77">
        <v>3</v>
      </c>
      <c r="J360" s="87">
        <f t="shared" si="11"/>
        <v>46739</v>
      </c>
    </row>
    <row r="361" spans="1:10" x14ac:dyDescent="0.3">
      <c r="A361" s="76" t="s">
        <v>986</v>
      </c>
      <c r="B361" s="77" t="s">
        <v>1335</v>
      </c>
      <c r="C361" s="76" t="s">
        <v>1351</v>
      </c>
      <c r="D361" s="76" t="s">
        <v>1354</v>
      </c>
      <c r="E361" s="78">
        <v>44835</v>
      </c>
      <c r="F361" s="79">
        <f t="shared" ca="1" si="10"/>
        <v>2</v>
      </c>
      <c r="G361" s="80" t="s">
        <v>1358</v>
      </c>
      <c r="H361" s="85">
        <v>41775</v>
      </c>
      <c r="I361" s="77">
        <v>5</v>
      </c>
      <c r="J361" s="87">
        <f t="shared" si="11"/>
        <v>43028</v>
      </c>
    </row>
    <row r="362" spans="1:10" x14ac:dyDescent="0.3">
      <c r="A362" s="76" t="s">
        <v>987</v>
      </c>
      <c r="B362" s="77" t="s">
        <v>1339</v>
      </c>
      <c r="C362" s="76" t="s">
        <v>1346</v>
      </c>
      <c r="D362" s="76" t="s">
        <v>1354</v>
      </c>
      <c r="E362" s="78">
        <v>43411</v>
      </c>
      <c r="F362" s="79">
        <f t="shared" ca="1" si="10"/>
        <v>6</v>
      </c>
      <c r="G362" s="80" t="s">
        <v>1360</v>
      </c>
      <c r="H362" s="85">
        <v>64522</v>
      </c>
      <c r="I362" s="77">
        <v>1</v>
      </c>
      <c r="J362" s="87">
        <f t="shared" si="11"/>
        <v>66458</v>
      </c>
    </row>
    <row r="363" spans="1:10" x14ac:dyDescent="0.3">
      <c r="A363" s="76" t="s">
        <v>988</v>
      </c>
      <c r="B363" s="77" t="s">
        <v>1337</v>
      </c>
      <c r="C363" s="76" t="s">
        <v>1340</v>
      </c>
      <c r="D363" s="76" t="s">
        <v>1356</v>
      </c>
      <c r="E363" s="78">
        <v>43296</v>
      </c>
      <c r="F363" s="79">
        <f t="shared" ca="1" si="10"/>
        <v>7</v>
      </c>
      <c r="G363" s="80"/>
      <c r="H363" s="85">
        <v>15864</v>
      </c>
      <c r="I363" s="77">
        <v>3</v>
      </c>
      <c r="J363" s="87">
        <f t="shared" si="11"/>
        <v>16340</v>
      </c>
    </row>
    <row r="364" spans="1:10" x14ac:dyDescent="0.3">
      <c r="A364" s="76" t="s">
        <v>989</v>
      </c>
      <c r="B364" s="77" t="s">
        <v>1336</v>
      </c>
      <c r="C364" s="76" t="s">
        <v>1345</v>
      </c>
      <c r="D364" s="76" t="s">
        <v>1355</v>
      </c>
      <c r="E364" s="78">
        <v>40631</v>
      </c>
      <c r="F364" s="79">
        <f t="shared" ca="1" si="10"/>
        <v>14</v>
      </c>
      <c r="G364" s="80" t="s">
        <v>1359</v>
      </c>
      <c r="H364" s="85">
        <v>50456</v>
      </c>
      <c r="I364" s="77">
        <v>5</v>
      </c>
      <c r="J364" s="87">
        <f t="shared" si="11"/>
        <v>51970</v>
      </c>
    </row>
    <row r="365" spans="1:10" x14ac:dyDescent="0.3">
      <c r="A365" s="76" t="s">
        <v>990</v>
      </c>
      <c r="B365" s="77" t="s">
        <v>1334</v>
      </c>
      <c r="C365" s="76" t="s">
        <v>1340</v>
      </c>
      <c r="D365" s="76" t="s">
        <v>1355</v>
      </c>
      <c r="E365" s="78">
        <v>41940</v>
      </c>
      <c r="F365" s="79">
        <f t="shared" ca="1" si="10"/>
        <v>10</v>
      </c>
      <c r="G365" s="80" t="s">
        <v>1360</v>
      </c>
      <c r="H365" s="85">
        <v>55149</v>
      </c>
      <c r="I365" s="77">
        <v>4</v>
      </c>
      <c r="J365" s="87">
        <f t="shared" si="11"/>
        <v>56803</v>
      </c>
    </row>
    <row r="366" spans="1:10" x14ac:dyDescent="0.3">
      <c r="A366" s="76" t="s">
        <v>991</v>
      </c>
      <c r="B366" s="77" t="s">
        <v>1334</v>
      </c>
      <c r="C366" s="76" t="s">
        <v>1340</v>
      </c>
      <c r="D366" s="76" t="s">
        <v>1354</v>
      </c>
      <c r="E366" s="78">
        <v>41232</v>
      </c>
      <c r="F366" s="79">
        <f t="shared" ca="1" si="10"/>
        <v>12</v>
      </c>
      <c r="G366" s="80" t="s">
        <v>1358</v>
      </c>
      <c r="H366" s="85">
        <v>35340</v>
      </c>
      <c r="I366" s="77">
        <v>5</v>
      </c>
      <c r="J366" s="87">
        <f t="shared" si="11"/>
        <v>36400</v>
      </c>
    </row>
    <row r="367" spans="1:10" x14ac:dyDescent="0.3">
      <c r="A367" s="76" t="s">
        <v>992</v>
      </c>
      <c r="B367" s="77" t="s">
        <v>1337</v>
      </c>
      <c r="C367" s="76" t="s">
        <v>1352</v>
      </c>
      <c r="D367" s="76" t="s">
        <v>693</v>
      </c>
      <c r="E367" s="78">
        <v>43644</v>
      </c>
      <c r="F367" s="79">
        <f t="shared" ca="1" si="10"/>
        <v>6</v>
      </c>
      <c r="G367" s="80"/>
      <c r="H367" s="85">
        <v>59753</v>
      </c>
      <c r="I367" s="77">
        <v>2</v>
      </c>
      <c r="J367" s="87">
        <f t="shared" si="11"/>
        <v>61546</v>
      </c>
    </row>
    <row r="368" spans="1:10" x14ac:dyDescent="0.3">
      <c r="A368" s="76" t="s">
        <v>993</v>
      </c>
      <c r="B368" s="77" t="s">
        <v>1335</v>
      </c>
      <c r="C368" s="76" t="s">
        <v>689</v>
      </c>
      <c r="D368" s="76" t="s">
        <v>1354</v>
      </c>
      <c r="E368" s="78">
        <v>40166</v>
      </c>
      <c r="F368" s="79">
        <f t="shared" ca="1" si="10"/>
        <v>15</v>
      </c>
      <c r="G368" s="80" t="s">
        <v>1360</v>
      </c>
      <c r="H368" s="85">
        <v>21890</v>
      </c>
      <c r="I368" s="77">
        <v>4</v>
      </c>
      <c r="J368" s="87">
        <f t="shared" si="11"/>
        <v>22547</v>
      </c>
    </row>
    <row r="369" spans="1:10" x14ac:dyDescent="0.3">
      <c r="A369" s="76" t="s">
        <v>994</v>
      </c>
      <c r="B369" s="77" t="s">
        <v>1339</v>
      </c>
      <c r="C369" s="76" t="s">
        <v>689</v>
      </c>
      <c r="D369" s="76" t="s">
        <v>693</v>
      </c>
      <c r="E369" s="78">
        <v>43482</v>
      </c>
      <c r="F369" s="79">
        <f t="shared" ca="1" si="10"/>
        <v>6</v>
      </c>
      <c r="G369" s="80"/>
      <c r="H369" s="85">
        <v>34717</v>
      </c>
      <c r="I369" s="77">
        <v>2</v>
      </c>
      <c r="J369" s="87">
        <f t="shared" si="11"/>
        <v>35759</v>
      </c>
    </row>
    <row r="370" spans="1:10" x14ac:dyDescent="0.3">
      <c r="A370" s="76" t="s">
        <v>995</v>
      </c>
      <c r="B370" s="77" t="s">
        <v>1337</v>
      </c>
      <c r="C370" s="76" t="s">
        <v>1340</v>
      </c>
      <c r="D370" s="76" t="s">
        <v>1355</v>
      </c>
      <c r="E370" s="78">
        <v>40146</v>
      </c>
      <c r="F370" s="79">
        <f t="shared" ca="1" si="10"/>
        <v>15</v>
      </c>
      <c r="G370" s="80" t="s">
        <v>1360</v>
      </c>
      <c r="H370" s="85">
        <v>49722</v>
      </c>
      <c r="I370" s="77">
        <v>1</v>
      </c>
      <c r="J370" s="87">
        <f t="shared" si="11"/>
        <v>51214</v>
      </c>
    </row>
    <row r="371" spans="1:10" x14ac:dyDescent="0.3">
      <c r="A371" s="76" t="s">
        <v>996</v>
      </c>
      <c r="B371" s="77" t="s">
        <v>1334</v>
      </c>
      <c r="C371" s="76" t="s">
        <v>1348</v>
      </c>
      <c r="D371" s="76" t="s">
        <v>1354</v>
      </c>
      <c r="E371" s="78">
        <v>45360</v>
      </c>
      <c r="F371" s="79">
        <f t="shared" ca="1" si="10"/>
        <v>1</v>
      </c>
      <c r="G371" s="80" t="s">
        <v>1358</v>
      </c>
      <c r="H371" s="85">
        <v>48582</v>
      </c>
      <c r="I371" s="77">
        <v>1</v>
      </c>
      <c r="J371" s="87">
        <f t="shared" si="11"/>
        <v>50039</v>
      </c>
    </row>
    <row r="372" spans="1:10" x14ac:dyDescent="0.3">
      <c r="A372" s="76" t="s">
        <v>997</v>
      </c>
      <c r="B372" s="77" t="s">
        <v>1337</v>
      </c>
      <c r="C372" s="76" t="s">
        <v>689</v>
      </c>
      <c r="D372" s="76" t="s">
        <v>1355</v>
      </c>
      <c r="E372" s="78">
        <v>40448</v>
      </c>
      <c r="F372" s="79">
        <f t="shared" ca="1" si="10"/>
        <v>14</v>
      </c>
      <c r="G372" s="80" t="s">
        <v>1360</v>
      </c>
      <c r="H372" s="85">
        <v>36809</v>
      </c>
      <c r="I372" s="77">
        <v>5</v>
      </c>
      <c r="J372" s="87">
        <f t="shared" si="11"/>
        <v>37913</v>
      </c>
    </row>
    <row r="373" spans="1:10" x14ac:dyDescent="0.3">
      <c r="A373" s="76" t="s">
        <v>998</v>
      </c>
      <c r="B373" s="77" t="s">
        <v>1335</v>
      </c>
      <c r="C373" s="76" t="s">
        <v>1346</v>
      </c>
      <c r="D373" s="76" t="s">
        <v>1354</v>
      </c>
      <c r="E373" s="78">
        <v>40128</v>
      </c>
      <c r="F373" s="79">
        <f t="shared" ca="1" si="10"/>
        <v>15</v>
      </c>
      <c r="G373" s="80" t="s">
        <v>1359</v>
      </c>
      <c r="H373" s="85">
        <v>66953</v>
      </c>
      <c r="I373" s="77">
        <v>3</v>
      </c>
      <c r="J373" s="87">
        <f t="shared" si="11"/>
        <v>68962</v>
      </c>
    </row>
    <row r="374" spans="1:10" x14ac:dyDescent="0.3">
      <c r="A374" s="76" t="s">
        <v>999</v>
      </c>
      <c r="B374" s="77" t="s">
        <v>1334</v>
      </c>
      <c r="C374" s="76" t="s">
        <v>1340</v>
      </c>
      <c r="D374" s="76" t="s">
        <v>693</v>
      </c>
      <c r="E374" s="78">
        <v>42717</v>
      </c>
      <c r="F374" s="79">
        <f t="shared" ca="1" si="10"/>
        <v>8</v>
      </c>
      <c r="G374" s="80"/>
      <c r="H374" s="85">
        <v>39431</v>
      </c>
      <c r="I374" s="77">
        <v>2</v>
      </c>
      <c r="J374" s="87">
        <f t="shared" si="11"/>
        <v>40614</v>
      </c>
    </row>
    <row r="375" spans="1:10" x14ac:dyDescent="0.3">
      <c r="A375" s="76" t="s">
        <v>1000</v>
      </c>
      <c r="B375" s="77" t="s">
        <v>1334</v>
      </c>
      <c r="C375" s="76" t="s">
        <v>1340</v>
      </c>
      <c r="D375" s="76" t="s">
        <v>1354</v>
      </c>
      <c r="E375" s="78">
        <v>42850</v>
      </c>
      <c r="F375" s="79">
        <f t="shared" ca="1" si="10"/>
        <v>8</v>
      </c>
      <c r="G375" s="80" t="s">
        <v>1358</v>
      </c>
      <c r="H375" s="85">
        <v>64879</v>
      </c>
      <c r="I375" s="77">
        <v>5</v>
      </c>
      <c r="J375" s="87">
        <f t="shared" si="11"/>
        <v>66825</v>
      </c>
    </row>
    <row r="376" spans="1:10" x14ac:dyDescent="0.3">
      <c r="A376" s="76" t="s">
        <v>1001</v>
      </c>
      <c r="B376" s="77" t="s">
        <v>1337</v>
      </c>
      <c r="C376" s="76" t="s">
        <v>1341</v>
      </c>
      <c r="D376" s="76" t="s">
        <v>1355</v>
      </c>
      <c r="E376" s="78">
        <v>45321</v>
      </c>
      <c r="F376" s="79">
        <f t="shared" ca="1" si="10"/>
        <v>1</v>
      </c>
      <c r="G376" s="80" t="s">
        <v>1358</v>
      </c>
      <c r="H376" s="85">
        <v>51371</v>
      </c>
      <c r="I376" s="77">
        <v>2</v>
      </c>
      <c r="J376" s="87">
        <f t="shared" si="11"/>
        <v>52912</v>
      </c>
    </row>
    <row r="377" spans="1:10" x14ac:dyDescent="0.3">
      <c r="A377" s="76" t="s">
        <v>1002</v>
      </c>
      <c r="B377" s="77" t="s">
        <v>1339</v>
      </c>
      <c r="C377" s="76" t="s">
        <v>1340</v>
      </c>
      <c r="D377" s="76" t="s">
        <v>1356</v>
      </c>
      <c r="E377" s="78">
        <v>41199</v>
      </c>
      <c r="F377" s="79">
        <f t="shared" ca="1" si="10"/>
        <v>12</v>
      </c>
      <c r="G377" s="80"/>
      <c r="H377" s="85">
        <v>62693</v>
      </c>
      <c r="I377" s="77">
        <v>5</v>
      </c>
      <c r="J377" s="87">
        <f t="shared" si="11"/>
        <v>64574</v>
      </c>
    </row>
    <row r="378" spans="1:10" x14ac:dyDescent="0.3">
      <c r="A378" s="76" t="s">
        <v>1003</v>
      </c>
      <c r="B378" s="77" t="s">
        <v>1335</v>
      </c>
      <c r="C378" s="76" t="s">
        <v>1342</v>
      </c>
      <c r="D378" s="76" t="s">
        <v>693</v>
      </c>
      <c r="E378" s="78">
        <v>45554</v>
      </c>
      <c r="F378" s="79">
        <f t="shared" ca="1" si="10"/>
        <v>0</v>
      </c>
      <c r="G378" s="80"/>
      <c r="H378" s="85">
        <v>35271</v>
      </c>
      <c r="I378" s="77">
        <v>1</v>
      </c>
      <c r="J378" s="87">
        <f t="shared" si="11"/>
        <v>36329</v>
      </c>
    </row>
    <row r="379" spans="1:10" x14ac:dyDescent="0.3">
      <c r="A379" s="76" t="s">
        <v>1004</v>
      </c>
      <c r="B379" s="77" t="s">
        <v>1334</v>
      </c>
      <c r="C379" s="76" t="s">
        <v>1347</v>
      </c>
      <c r="D379" s="76" t="s">
        <v>693</v>
      </c>
      <c r="E379" s="78">
        <v>43763</v>
      </c>
      <c r="F379" s="79">
        <f t="shared" ca="1" si="10"/>
        <v>5</v>
      </c>
      <c r="G379" s="80"/>
      <c r="H379" s="85">
        <v>35839</v>
      </c>
      <c r="I379" s="77">
        <v>2</v>
      </c>
      <c r="J379" s="87">
        <f t="shared" si="11"/>
        <v>36914</v>
      </c>
    </row>
    <row r="380" spans="1:10" x14ac:dyDescent="0.3">
      <c r="A380" s="76" t="s">
        <v>1005</v>
      </c>
      <c r="B380" s="77" t="s">
        <v>1334</v>
      </c>
      <c r="C380" s="76" t="s">
        <v>1345</v>
      </c>
      <c r="D380" s="76" t="s">
        <v>1354</v>
      </c>
      <c r="E380" s="78">
        <v>44815</v>
      </c>
      <c r="F380" s="79">
        <f t="shared" ca="1" si="10"/>
        <v>2</v>
      </c>
      <c r="G380" s="80" t="s">
        <v>1360</v>
      </c>
      <c r="H380" s="85">
        <v>46952</v>
      </c>
      <c r="I380" s="77">
        <v>5</v>
      </c>
      <c r="J380" s="87">
        <f t="shared" si="11"/>
        <v>48361</v>
      </c>
    </row>
    <row r="381" spans="1:10" x14ac:dyDescent="0.3">
      <c r="A381" s="76" t="s">
        <v>1006</v>
      </c>
      <c r="B381" s="77" t="s">
        <v>1335</v>
      </c>
      <c r="C381" s="76" t="s">
        <v>689</v>
      </c>
      <c r="D381" s="76" t="s">
        <v>1356</v>
      </c>
      <c r="E381" s="78">
        <v>42869</v>
      </c>
      <c r="F381" s="79">
        <f t="shared" ca="1" si="10"/>
        <v>8</v>
      </c>
      <c r="G381" s="80"/>
      <c r="H381" s="85">
        <v>24700</v>
      </c>
      <c r="I381" s="77">
        <v>2</v>
      </c>
      <c r="J381" s="87">
        <f t="shared" si="11"/>
        <v>25441</v>
      </c>
    </row>
    <row r="382" spans="1:10" x14ac:dyDescent="0.3">
      <c r="A382" s="76" t="s">
        <v>1007</v>
      </c>
      <c r="B382" s="77" t="s">
        <v>1337</v>
      </c>
      <c r="C382" s="76" t="s">
        <v>1349</v>
      </c>
      <c r="D382" s="76" t="s">
        <v>1354</v>
      </c>
      <c r="E382" s="78">
        <v>45159</v>
      </c>
      <c r="F382" s="79">
        <f t="shared" ca="1" si="10"/>
        <v>2</v>
      </c>
      <c r="G382" s="80" t="s">
        <v>1358</v>
      </c>
      <c r="H382" s="85">
        <v>16487</v>
      </c>
      <c r="I382" s="77">
        <v>4</v>
      </c>
      <c r="J382" s="87">
        <f t="shared" si="11"/>
        <v>16982</v>
      </c>
    </row>
    <row r="383" spans="1:10" x14ac:dyDescent="0.3">
      <c r="A383" s="76" t="s">
        <v>1008</v>
      </c>
      <c r="B383" s="77" t="s">
        <v>1337</v>
      </c>
      <c r="C383" s="76" t="s">
        <v>1341</v>
      </c>
      <c r="D383" s="76" t="s">
        <v>1354</v>
      </c>
      <c r="E383" s="78">
        <v>40216</v>
      </c>
      <c r="F383" s="79">
        <f t="shared" ca="1" si="10"/>
        <v>15</v>
      </c>
      <c r="G383" s="80" t="s">
        <v>1359</v>
      </c>
      <c r="H383" s="85">
        <v>35623</v>
      </c>
      <c r="I383" s="77">
        <v>4</v>
      </c>
      <c r="J383" s="87">
        <f t="shared" si="11"/>
        <v>36692</v>
      </c>
    </row>
    <row r="384" spans="1:10" x14ac:dyDescent="0.3">
      <c r="A384" s="76" t="s">
        <v>1009</v>
      </c>
      <c r="B384" s="77" t="s">
        <v>1334</v>
      </c>
      <c r="C384" s="76" t="s">
        <v>9</v>
      </c>
      <c r="D384" s="76" t="s">
        <v>1354</v>
      </c>
      <c r="E384" s="78">
        <v>42063</v>
      </c>
      <c r="F384" s="79">
        <f t="shared" ca="1" si="10"/>
        <v>10</v>
      </c>
      <c r="G384" s="80" t="s">
        <v>1359</v>
      </c>
      <c r="H384" s="85">
        <v>68769</v>
      </c>
      <c r="I384" s="77">
        <v>1</v>
      </c>
      <c r="J384" s="87">
        <f t="shared" si="11"/>
        <v>70832</v>
      </c>
    </row>
    <row r="385" spans="1:10" x14ac:dyDescent="0.3">
      <c r="A385" s="76" t="s">
        <v>1010</v>
      </c>
      <c r="B385" s="77" t="s">
        <v>1335</v>
      </c>
      <c r="C385" s="76" t="s">
        <v>1340</v>
      </c>
      <c r="D385" s="76" t="s">
        <v>1354</v>
      </c>
      <c r="E385" s="78">
        <v>43964</v>
      </c>
      <c r="F385" s="79">
        <f t="shared" ca="1" si="10"/>
        <v>5</v>
      </c>
      <c r="G385" s="80" t="s">
        <v>1360</v>
      </c>
      <c r="H385" s="85">
        <v>21387</v>
      </c>
      <c r="I385" s="77">
        <v>5</v>
      </c>
      <c r="J385" s="87">
        <f t="shared" si="11"/>
        <v>22029</v>
      </c>
    </row>
    <row r="386" spans="1:10" x14ac:dyDescent="0.3">
      <c r="A386" s="76" t="s">
        <v>1011</v>
      </c>
      <c r="B386" s="77" t="s">
        <v>1335</v>
      </c>
      <c r="C386" s="76" t="s">
        <v>1340</v>
      </c>
      <c r="D386" s="76" t="s">
        <v>693</v>
      </c>
      <c r="E386" s="78">
        <v>43708</v>
      </c>
      <c r="F386" s="79">
        <f t="shared" ref="F386:F449" ca="1" si="12">DATEDIF(E386,TODAY(),"Y")</f>
        <v>5</v>
      </c>
      <c r="G386" s="80"/>
      <c r="H386" s="85">
        <v>54804</v>
      </c>
      <c r="I386" s="77">
        <v>2</v>
      </c>
      <c r="J386" s="87">
        <f t="shared" ref="J386:J449" si="13">ROUND(H386*3%+H386,0)</f>
        <v>56448</v>
      </c>
    </row>
    <row r="387" spans="1:10" x14ac:dyDescent="0.3">
      <c r="A387" s="76" t="s">
        <v>1012</v>
      </c>
      <c r="B387" s="77" t="s">
        <v>1337</v>
      </c>
      <c r="C387" s="76" t="s">
        <v>1340</v>
      </c>
      <c r="D387" s="76" t="s">
        <v>1354</v>
      </c>
      <c r="E387" s="78">
        <v>41140</v>
      </c>
      <c r="F387" s="79">
        <f t="shared" ca="1" si="12"/>
        <v>13</v>
      </c>
      <c r="G387" s="80" t="s">
        <v>1359</v>
      </c>
      <c r="H387" s="85">
        <v>67995</v>
      </c>
      <c r="I387" s="77">
        <v>2</v>
      </c>
      <c r="J387" s="87">
        <f t="shared" si="13"/>
        <v>70035</v>
      </c>
    </row>
    <row r="388" spans="1:10" x14ac:dyDescent="0.3">
      <c r="A388" s="76" t="s">
        <v>1013</v>
      </c>
      <c r="B388" s="77" t="s">
        <v>1335</v>
      </c>
      <c r="C388" s="76" t="s">
        <v>1345</v>
      </c>
      <c r="D388" s="76" t="s">
        <v>1356</v>
      </c>
      <c r="E388" s="78">
        <v>45538</v>
      </c>
      <c r="F388" s="79">
        <f t="shared" ca="1" si="12"/>
        <v>0</v>
      </c>
      <c r="G388" s="80"/>
      <c r="H388" s="85">
        <v>64314</v>
      </c>
      <c r="I388" s="77">
        <v>5</v>
      </c>
      <c r="J388" s="87">
        <f t="shared" si="13"/>
        <v>66243</v>
      </c>
    </row>
    <row r="389" spans="1:10" x14ac:dyDescent="0.3">
      <c r="A389" s="76" t="s">
        <v>1014</v>
      </c>
      <c r="B389" s="77" t="s">
        <v>1334</v>
      </c>
      <c r="C389" s="76" t="s">
        <v>1342</v>
      </c>
      <c r="D389" s="76" t="s">
        <v>1354</v>
      </c>
      <c r="E389" s="78">
        <v>42410</v>
      </c>
      <c r="F389" s="79">
        <f t="shared" ca="1" si="12"/>
        <v>9</v>
      </c>
      <c r="G389" s="80" t="s">
        <v>1360</v>
      </c>
      <c r="H389" s="85">
        <v>30690</v>
      </c>
      <c r="I389" s="77">
        <v>4</v>
      </c>
      <c r="J389" s="87">
        <f t="shared" si="13"/>
        <v>31611</v>
      </c>
    </row>
    <row r="390" spans="1:10" x14ac:dyDescent="0.3">
      <c r="A390" s="76" t="s">
        <v>1015</v>
      </c>
      <c r="B390" s="77" t="s">
        <v>1338</v>
      </c>
      <c r="C390" s="76" t="s">
        <v>9</v>
      </c>
      <c r="D390" s="76" t="s">
        <v>1353</v>
      </c>
      <c r="E390" s="78">
        <v>42788</v>
      </c>
      <c r="F390" s="79">
        <f t="shared" ca="1" si="12"/>
        <v>8</v>
      </c>
      <c r="G390" s="80"/>
      <c r="H390" s="85">
        <v>19357</v>
      </c>
      <c r="I390" s="77">
        <v>5</v>
      </c>
      <c r="J390" s="87">
        <f t="shared" si="13"/>
        <v>19938</v>
      </c>
    </row>
    <row r="391" spans="1:10" x14ac:dyDescent="0.3">
      <c r="A391" s="76" t="s">
        <v>1016</v>
      </c>
      <c r="B391" s="77" t="s">
        <v>1335</v>
      </c>
      <c r="C391" s="76" t="s">
        <v>1343</v>
      </c>
      <c r="D391" s="76" t="s">
        <v>1354</v>
      </c>
      <c r="E391" s="78">
        <v>42018</v>
      </c>
      <c r="F391" s="79">
        <f t="shared" ca="1" si="12"/>
        <v>10</v>
      </c>
      <c r="G391" s="80" t="s">
        <v>1359</v>
      </c>
      <c r="H391" s="85">
        <v>33438</v>
      </c>
      <c r="I391" s="77">
        <v>3</v>
      </c>
      <c r="J391" s="87">
        <f t="shared" si="13"/>
        <v>34441</v>
      </c>
    </row>
    <row r="392" spans="1:10" x14ac:dyDescent="0.3">
      <c r="A392" s="76" t="s">
        <v>1017</v>
      </c>
      <c r="B392" s="77" t="s">
        <v>1334</v>
      </c>
      <c r="C392" s="76" t="s">
        <v>1342</v>
      </c>
      <c r="D392" s="76" t="s">
        <v>693</v>
      </c>
      <c r="E392" s="78">
        <v>43526</v>
      </c>
      <c r="F392" s="79">
        <f t="shared" ca="1" si="12"/>
        <v>6</v>
      </c>
      <c r="G392" s="80"/>
      <c r="H392" s="85">
        <v>51111</v>
      </c>
      <c r="I392" s="77">
        <v>5</v>
      </c>
      <c r="J392" s="87">
        <f t="shared" si="13"/>
        <v>52644</v>
      </c>
    </row>
    <row r="393" spans="1:10" x14ac:dyDescent="0.3">
      <c r="A393" s="76" t="s">
        <v>1018</v>
      </c>
      <c r="B393" s="77" t="s">
        <v>1336</v>
      </c>
      <c r="C393" s="76" t="s">
        <v>1345</v>
      </c>
      <c r="D393" s="76" t="s">
        <v>1354</v>
      </c>
      <c r="E393" s="78">
        <v>44580</v>
      </c>
      <c r="F393" s="79">
        <f t="shared" ca="1" si="12"/>
        <v>3</v>
      </c>
      <c r="G393" s="80" t="s">
        <v>1360</v>
      </c>
      <c r="H393" s="85">
        <v>37954</v>
      </c>
      <c r="I393" s="77">
        <v>4</v>
      </c>
      <c r="J393" s="87">
        <f t="shared" si="13"/>
        <v>39093</v>
      </c>
    </row>
    <row r="394" spans="1:10" x14ac:dyDescent="0.3">
      <c r="A394" s="76" t="s">
        <v>1019</v>
      </c>
      <c r="B394" s="77" t="s">
        <v>1334</v>
      </c>
      <c r="C394" s="76" t="s">
        <v>1340</v>
      </c>
      <c r="D394" s="76" t="s">
        <v>693</v>
      </c>
      <c r="E394" s="78">
        <v>40646</v>
      </c>
      <c r="F394" s="79">
        <f t="shared" ca="1" si="12"/>
        <v>14</v>
      </c>
      <c r="G394" s="80"/>
      <c r="H394" s="85">
        <v>44515</v>
      </c>
      <c r="I394" s="77">
        <v>1</v>
      </c>
      <c r="J394" s="87">
        <f t="shared" si="13"/>
        <v>45850</v>
      </c>
    </row>
    <row r="395" spans="1:10" x14ac:dyDescent="0.3">
      <c r="A395" s="76" t="s">
        <v>1020</v>
      </c>
      <c r="B395" s="77" t="s">
        <v>1339</v>
      </c>
      <c r="C395" s="76" t="s">
        <v>689</v>
      </c>
      <c r="D395" s="76" t="s">
        <v>1354</v>
      </c>
      <c r="E395" s="78">
        <v>45639</v>
      </c>
      <c r="F395" s="79">
        <f t="shared" ca="1" si="12"/>
        <v>0</v>
      </c>
      <c r="G395" s="80" t="s">
        <v>1358</v>
      </c>
      <c r="H395" s="85">
        <v>53177</v>
      </c>
      <c r="I395" s="77">
        <v>1</v>
      </c>
      <c r="J395" s="87">
        <f t="shared" si="13"/>
        <v>54772</v>
      </c>
    </row>
    <row r="396" spans="1:10" x14ac:dyDescent="0.3">
      <c r="A396" s="76" t="s">
        <v>1021</v>
      </c>
      <c r="B396" s="77" t="s">
        <v>1338</v>
      </c>
      <c r="C396" s="76" t="s">
        <v>1341</v>
      </c>
      <c r="D396" s="76" t="s">
        <v>1354</v>
      </c>
      <c r="E396" s="78">
        <v>41353</v>
      </c>
      <c r="F396" s="79">
        <f t="shared" ca="1" si="12"/>
        <v>12</v>
      </c>
      <c r="G396" s="80" t="s">
        <v>1359</v>
      </c>
      <c r="H396" s="85">
        <v>40622</v>
      </c>
      <c r="I396" s="77">
        <v>2</v>
      </c>
      <c r="J396" s="87">
        <f t="shared" si="13"/>
        <v>41841</v>
      </c>
    </row>
    <row r="397" spans="1:10" x14ac:dyDescent="0.3">
      <c r="A397" s="76" t="s">
        <v>1022</v>
      </c>
      <c r="B397" s="77" t="s">
        <v>1334</v>
      </c>
      <c r="C397" s="76" t="s">
        <v>689</v>
      </c>
      <c r="D397" s="76" t="s">
        <v>693</v>
      </c>
      <c r="E397" s="78">
        <v>40278</v>
      </c>
      <c r="F397" s="79">
        <f t="shared" ca="1" si="12"/>
        <v>15</v>
      </c>
      <c r="G397" s="80"/>
      <c r="H397" s="85">
        <v>66339</v>
      </c>
      <c r="I397" s="77">
        <v>1</v>
      </c>
      <c r="J397" s="87">
        <f t="shared" si="13"/>
        <v>68329</v>
      </c>
    </row>
    <row r="398" spans="1:10" x14ac:dyDescent="0.3">
      <c r="A398" s="76" t="s">
        <v>1023</v>
      </c>
      <c r="B398" s="77" t="s">
        <v>1335</v>
      </c>
      <c r="C398" s="76" t="s">
        <v>9</v>
      </c>
      <c r="D398" s="76" t="s">
        <v>1353</v>
      </c>
      <c r="E398" s="78">
        <v>41158</v>
      </c>
      <c r="F398" s="79">
        <f t="shared" ca="1" si="12"/>
        <v>12</v>
      </c>
      <c r="G398" s="80"/>
      <c r="H398" s="85">
        <v>14610</v>
      </c>
      <c r="I398" s="77">
        <v>4</v>
      </c>
      <c r="J398" s="87">
        <f t="shared" si="13"/>
        <v>15048</v>
      </c>
    </row>
    <row r="399" spans="1:10" x14ac:dyDescent="0.3">
      <c r="A399" s="76" t="s">
        <v>1024</v>
      </c>
      <c r="B399" s="77" t="s">
        <v>1335</v>
      </c>
      <c r="C399" s="76" t="s">
        <v>688</v>
      </c>
      <c r="D399" s="76" t="s">
        <v>1354</v>
      </c>
      <c r="E399" s="78">
        <v>41116</v>
      </c>
      <c r="F399" s="79">
        <f t="shared" ca="1" si="12"/>
        <v>13</v>
      </c>
      <c r="G399" s="80" t="s">
        <v>1360</v>
      </c>
      <c r="H399" s="85">
        <v>50613</v>
      </c>
      <c r="I399" s="77">
        <v>5</v>
      </c>
      <c r="J399" s="87">
        <f t="shared" si="13"/>
        <v>52131</v>
      </c>
    </row>
    <row r="400" spans="1:10" x14ac:dyDescent="0.3">
      <c r="A400" s="76" t="s">
        <v>1025</v>
      </c>
      <c r="B400" s="77" t="s">
        <v>1334</v>
      </c>
      <c r="C400" s="76" t="s">
        <v>1345</v>
      </c>
      <c r="D400" s="76" t="s">
        <v>1354</v>
      </c>
      <c r="E400" s="78">
        <v>40264</v>
      </c>
      <c r="F400" s="79">
        <f t="shared" ca="1" si="12"/>
        <v>15</v>
      </c>
      <c r="G400" s="80" t="s">
        <v>1358</v>
      </c>
      <c r="H400" s="85">
        <v>42181</v>
      </c>
      <c r="I400" s="77">
        <v>4</v>
      </c>
      <c r="J400" s="87">
        <f t="shared" si="13"/>
        <v>43446</v>
      </c>
    </row>
    <row r="401" spans="1:10" x14ac:dyDescent="0.3">
      <c r="A401" s="76" t="s">
        <v>1026</v>
      </c>
      <c r="B401" s="77" t="s">
        <v>1338</v>
      </c>
      <c r="C401" s="76" t="s">
        <v>1342</v>
      </c>
      <c r="D401" s="76" t="s">
        <v>1355</v>
      </c>
      <c r="E401" s="78">
        <v>40252</v>
      </c>
      <c r="F401" s="79">
        <f t="shared" ca="1" si="12"/>
        <v>15</v>
      </c>
      <c r="G401" s="80" t="s">
        <v>1358</v>
      </c>
      <c r="H401" s="85">
        <v>42694</v>
      </c>
      <c r="I401" s="77">
        <v>4</v>
      </c>
      <c r="J401" s="87">
        <f t="shared" si="13"/>
        <v>43975</v>
      </c>
    </row>
    <row r="402" spans="1:10" x14ac:dyDescent="0.3">
      <c r="A402" s="76" t="s">
        <v>1027</v>
      </c>
      <c r="B402" s="77" t="s">
        <v>1334</v>
      </c>
      <c r="C402" s="76" t="s">
        <v>688</v>
      </c>
      <c r="D402" s="76" t="s">
        <v>1354</v>
      </c>
      <c r="E402" s="78">
        <v>42120</v>
      </c>
      <c r="F402" s="79">
        <f t="shared" ca="1" si="12"/>
        <v>10</v>
      </c>
      <c r="G402" s="80" t="s">
        <v>1360</v>
      </c>
      <c r="H402" s="85">
        <v>68952</v>
      </c>
      <c r="I402" s="77">
        <v>3</v>
      </c>
      <c r="J402" s="87">
        <f t="shared" si="13"/>
        <v>71021</v>
      </c>
    </row>
    <row r="403" spans="1:10" x14ac:dyDescent="0.3">
      <c r="A403" s="76" t="s">
        <v>1028</v>
      </c>
      <c r="B403" s="77" t="s">
        <v>1339</v>
      </c>
      <c r="C403" s="76" t="s">
        <v>1348</v>
      </c>
      <c r="D403" s="76" t="s">
        <v>1354</v>
      </c>
      <c r="E403" s="78">
        <v>44467</v>
      </c>
      <c r="F403" s="79">
        <f t="shared" ca="1" si="12"/>
        <v>3</v>
      </c>
      <c r="G403" s="80" t="s">
        <v>1359</v>
      </c>
      <c r="H403" s="85">
        <v>53146</v>
      </c>
      <c r="I403" s="77">
        <v>5</v>
      </c>
      <c r="J403" s="87">
        <f t="shared" si="13"/>
        <v>54740</v>
      </c>
    </row>
    <row r="404" spans="1:10" x14ac:dyDescent="0.3">
      <c r="A404" s="76" t="s">
        <v>1029</v>
      </c>
      <c r="B404" s="77" t="s">
        <v>1335</v>
      </c>
      <c r="C404" s="76" t="s">
        <v>1346</v>
      </c>
      <c r="D404" s="76" t="s">
        <v>1354</v>
      </c>
      <c r="E404" s="78">
        <v>41386</v>
      </c>
      <c r="F404" s="79">
        <f t="shared" ca="1" si="12"/>
        <v>12</v>
      </c>
      <c r="G404" s="80" t="s">
        <v>1359</v>
      </c>
      <c r="H404" s="85">
        <v>54268</v>
      </c>
      <c r="I404" s="77">
        <v>4</v>
      </c>
      <c r="J404" s="87">
        <f t="shared" si="13"/>
        <v>55896</v>
      </c>
    </row>
    <row r="405" spans="1:10" x14ac:dyDescent="0.3">
      <c r="A405" s="76" t="s">
        <v>1030</v>
      </c>
      <c r="B405" s="77" t="s">
        <v>1334</v>
      </c>
      <c r="C405" s="76" t="s">
        <v>1345</v>
      </c>
      <c r="D405" s="76" t="s">
        <v>693</v>
      </c>
      <c r="E405" s="78">
        <v>44922</v>
      </c>
      <c r="F405" s="79">
        <f t="shared" ca="1" si="12"/>
        <v>2</v>
      </c>
      <c r="G405" s="80"/>
      <c r="H405" s="85">
        <v>62674</v>
      </c>
      <c r="I405" s="77">
        <v>1</v>
      </c>
      <c r="J405" s="87">
        <f t="shared" si="13"/>
        <v>64554</v>
      </c>
    </row>
    <row r="406" spans="1:10" x14ac:dyDescent="0.3">
      <c r="A406" s="76" t="s">
        <v>1031</v>
      </c>
      <c r="B406" s="77" t="s">
        <v>1337</v>
      </c>
      <c r="C406" s="76" t="s">
        <v>1342</v>
      </c>
      <c r="D406" s="76" t="s">
        <v>693</v>
      </c>
      <c r="E406" s="78">
        <v>40654</v>
      </c>
      <c r="F406" s="79">
        <f t="shared" ca="1" si="12"/>
        <v>14</v>
      </c>
      <c r="G406" s="80"/>
      <c r="H406" s="85">
        <v>29676</v>
      </c>
      <c r="I406" s="77">
        <v>2</v>
      </c>
      <c r="J406" s="87">
        <f t="shared" si="13"/>
        <v>30566</v>
      </c>
    </row>
    <row r="407" spans="1:10" x14ac:dyDescent="0.3">
      <c r="A407" s="76" t="s">
        <v>1032</v>
      </c>
      <c r="B407" s="77" t="s">
        <v>1335</v>
      </c>
      <c r="C407" s="76" t="s">
        <v>1340</v>
      </c>
      <c r="D407" s="76" t="s">
        <v>1354</v>
      </c>
      <c r="E407" s="78">
        <v>42551</v>
      </c>
      <c r="F407" s="79">
        <f t="shared" ca="1" si="12"/>
        <v>9</v>
      </c>
      <c r="G407" s="80" t="s">
        <v>1359</v>
      </c>
      <c r="H407" s="85">
        <v>63820</v>
      </c>
      <c r="I407" s="77">
        <v>1</v>
      </c>
      <c r="J407" s="87">
        <f t="shared" si="13"/>
        <v>65735</v>
      </c>
    </row>
    <row r="408" spans="1:10" x14ac:dyDescent="0.3">
      <c r="A408" s="76" t="s">
        <v>1033</v>
      </c>
      <c r="B408" s="77" t="s">
        <v>1337</v>
      </c>
      <c r="C408" s="76" t="s">
        <v>689</v>
      </c>
      <c r="D408" s="76" t="s">
        <v>693</v>
      </c>
      <c r="E408" s="78">
        <v>42618</v>
      </c>
      <c r="F408" s="79">
        <f t="shared" ca="1" si="12"/>
        <v>8</v>
      </c>
      <c r="G408" s="80"/>
      <c r="H408" s="85">
        <v>57414</v>
      </c>
      <c r="I408" s="77">
        <v>5</v>
      </c>
      <c r="J408" s="87">
        <f t="shared" si="13"/>
        <v>59136</v>
      </c>
    </row>
    <row r="409" spans="1:10" x14ac:dyDescent="0.3">
      <c r="A409" s="76" t="s">
        <v>1034</v>
      </c>
      <c r="B409" s="77" t="s">
        <v>1335</v>
      </c>
      <c r="C409" s="76" t="s">
        <v>1340</v>
      </c>
      <c r="D409" s="76" t="s">
        <v>1354</v>
      </c>
      <c r="E409" s="78">
        <v>43456</v>
      </c>
      <c r="F409" s="79">
        <f t="shared" ca="1" si="12"/>
        <v>6</v>
      </c>
      <c r="G409" s="80" t="s">
        <v>1358</v>
      </c>
      <c r="H409" s="85">
        <v>49097</v>
      </c>
      <c r="I409" s="77">
        <v>1</v>
      </c>
      <c r="J409" s="87">
        <f t="shared" si="13"/>
        <v>50570</v>
      </c>
    </row>
    <row r="410" spans="1:10" x14ac:dyDescent="0.3">
      <c r="A410" s="76" t="s">
        <v>1035</v>
      </c>
      <c r="B410" s="77" t="s">
        <v>1335</v>
      </c>
      <c r="C410" s="76" t="s">
        <v>1342</v>
      </c>
      <c r="D410" s="76" t="s">
        <v>693</v>
      </c>
      <c r="E410" s="78">
        <v>45008</v>
      </c>
      <c r="F410" s="79">
        <f t="shared" ca="1" si="12"/>
        <v>2</v>
      </c>
      <c r="G410" s="80"/>
      <c r="H410" s="85">
        <v>28124</v>
      </c>
      <c r="I410" s="77">
        <v>3</v>
      </c>
      <c r="J410" s="87">
        <f t="shared" si="13"/>
        <v>28968</v>
      </c>
    </row>
    <row r="411" spans="1:10" x14ac:dyDescent="0.3">
      <c r="A411" s="76" t="s">
        <v>1036</v>
      </c>
      <c r="B411" s="77" t="s">
        <v>1337</v>
      </c>
      <c r="C411" s="76" t="s">
        <v>1340</v>
      </c>
      <c r="D411" s="76" t="s">
        <v>693</v>
      </c>
      <c r="E411" s="78">
        <v>39861</v>
      </c>
      <c r="F411" s="79">
        <f t="shared" ca="1" si="12"/>
        <v>16</v>
      </c>
      <c r="G411" s="80"/>
      <c r="H411" s="85">
        <v>57459</v>
      </c>
      <c r="I411" s="77">
        <v>4</v>
      </c>
      <c r="J411" s="87">
        <f t="shared" si="13"/>
        <v>59183</v>
      </c>
    </row>
    <row r="412" spans="1:10" x14ac:dyDescent="0.3">
      <c r="A412" s="76" t="s">
        <v>1037</v>
      </c>
      <c r="B412" s="77" t="s">
        <v>1334</v>
      </c>
      <c r="C412" s="76" t="s">
        <v>1347</v>
      </c>
      <c r="D412" s="76" t="s">
        <v>1354</v>
      </c>
      <c r="E412" s="78">
        <v>44692</v>
      </c>
      <c r="F412" s="79">
        <f t="shared" ca="1" si="12"/>
        <v>3</v>
      </c>
      <c r="G412" s="80" t="s">
        <v>1358</v>
      </c>
      <c r="H412" s="85">
        <v>68739</v>
      </c>
      <c r="I412" s="77">
        <v>1</v>
      </c>
      <c r="J412" s="87">
        <f t="shared" si="13"/>
        <v>70801</v>
      </c>
    </row>
    <row r="413" spans="1:10" x14ac:dyDescent="0.3">
      <c r="A413" s="76" t="s">
        <v>1038</v>
      </c>
      <c r="B413" s="77" t="s">
        <v>1334</v>
      </c>
      <c r="C413" s="76" t="s">
        <v>1340</v>
      </c>
      <c r="D413" s="76" t="s">
        <v>1354</v>
      </c>
      <c r="E413" s="78">
        <v>41941</v>
      </c>
      <c r="F413" s="79">
        <f t="shared" ca="1" si="12"/>
        <v>10</v>
      </c>
      <c r="G413" s="80" t="s">
        <v>1359</v>
      </c>
      <c r="H413" s="85">
        <v>33730</v>
      </c>
      <c r="I413" s="77">
        <v>5</v>
      </c>
      <c r="J413" s="87">
        <f t="shared" si="13"/>
        <v>34742</v>
      </c>
    </row>
    <row r="414" spans="1:10" x14ac:dyDescent="0.3">
      <c r="A414" s="76" t="s">
        <v>1039</v>
      </c>
      <c r="B414" s="77" t="s">
        <v>1337</v>
      </c>
      <c r="C414" s="76" t="s">
        <v>1340</v>
      </c>
      <c r="D414" s="76" t="s">
        <v>1354</v>
      </c>
      <c r="E414" s="78">
        <v>43017</v>
      </c>
      <c r="F414" s="79">
        <f t="shared" ca="1" si="12"/>
        <v>7</v>
      </c>
      <c r="G414" s="80" t="s">
        <v>1359</v>
      </c>
      <c r="H414" s="85">
        <v>36588</v>
      </c>
      <c r="I414" s="77">
        <v>5</v>
      </c>
      <c r="J414" s="87">
        <f t="shared" si="13"/>
        <v>37686</v>
      </c>
    </row>
    <row r="415" spans="1:10" x14ac:dyDescent="0.3">
      <c r="A415" s="76" t="s">
        <v>1040</v>
      </c>
      <c r="B415" s="77" t="s">
        <v>1339</v>
      </c>
      <c r="C415" s="76" t="s">
        <v>688</v>
      </c>
      <c r="D415" s="76" t="s">
        <v>1354</v>
      </c>
      <c r="E415" s="78">
        <v>40899</v>
      </c>
      <c r="F415" s="79">
        <f t="shared" ca="1" si="12"/>
        <v>13</v>
      </c>
      <c r="G415" s="80" t="s">
        <v>1360</v>
      </c>
      <c r="H415" s="85">
        <v>28330</v>
      </c>
      <c r="I415" s="77">
        <v>5</v>
      </c>
      <c r="J415" s="87">
        <f t="shared" si="13"/>
        <v>29180</v>
      </c>
    </row>
    <row r="416" spans="1:10" x14ac:dyDescent="0.3">
      <c r="A416" s="76" t="s">
        <v>1041</v>
      </c>
      <c r="B416" s="77" t="s">
        <v>1336</v>
      </c>
      <c r="C416" s="76" t="s">
        <v>1341</v>
      </c>
      <c r="D416" s="76" t="s">
        <v>1354</v>
      </c>
      <c r="E416" s="78">
        <v>44642</v>
      </c>
      <c r="F416" s="79">
        <f t="shared" ca="1" si="12"/>
        <v>3</v>
      </c>
      <c r="G416" s="80" t="s">
        <v>1358</v>
      </c>
      <c r="H416" s="85">
        <v>49031</v>
      </c>
      <c r="I416" s="77">
        <v>3</v>
      </c>
      <c r="J416" s="87">
        <f t="shared" si="13"/>
        <v>50502</v>
      </c>
    </row>
    <row r="417" spans="1:10" x14ac:dyDescent="0.3">
      <c r="A417" s="76" t="s">
        <v>1042</v>
      </c>
      <c r="B417" s="77" t="s">
        <v>1335</v>
      </c>
      <c r="C417" s="76" t="s">
        <v>1347</v>
      </c>
      <c r="D417" s="76" t="s">
        <v>1356</v>
      </c>
      <c r="E417" s="78">
        <v>42078</v>
      </c>
      <c r="F417" s="79">
        <f t="shared" ca="1" si="12"/>
        <v>10</v>
      </c>
      <c r="G417" s="80"/>
      <c r="H417" s="85">
        <v>45141</v>
      </c>
      <c r="I417" s="77">
        <v>5</v>
      </c>
      <c r="J417" s="87">
        <f t="shared" si="13"/>
        <v>46495</v>
      </c>
    </row>
    <row r="418" spans="1:10" x14ac:dyDescent="0.3">
      <c r="A418" s="76" t="s">
        <v>1043</v>
      </c>
      <c r="B418" s="77" t="s">
        <v>1338</v>
      </c>
      <c r="C418" s="76" t="s">
        <v>1343</v>
      </c>
      <c r="D418" s="76" t="s">
        <v>693</v>
      </c>
      <c r="E418" s="78">
        <v>45118</v>
      </c>
      <c r="F418" s="79">
        <f t="shared" ca="1" si="12"/>
        <v>2</v>
      </c>
      <c r="G418" s="80"/>
      <c r="H418" s="85">
        <v>55786</v>
      </c>
      <c r="I418" s="77">
        <v>1</v>
      </c>
      <c r="J418" s="87">
        <f t="shared" si="13"/>
        <v>57460</v>
      </c>
    </row>
    <row r="419" spans="1:10" x14ac:dyDescent="0.3">
      <c r="A419" s="76" t="s">
        <v>1044</v>
      </c>
      <c r="B419" s="77" t="s">
        <v>1337</v>
      </c>
      <c r="C419" s="76" t="s">
        <v>1347</v>
      </c>
      <c r="D419" s="76" t="s">
        <v>1356</v>
      </c>
      <c r="E419" s="78">
        <v>39905</v>
      </c>
      <c r="F419" s="79">
        <f t="shared" ca="1" si="12"/>
        <v>16</v>
      </c>
      <c r="G419" s="80"/>
      <c r="H419" s="85">
        <v>17237</v>
      </c>
      <c r="I419" s="77">
        <v>1</v>
      </c>
      <c r="J419" s="87">
        <f t="shared" si="13"/>
        <v>17754</v>
      </c>
    </row>
    <row r="420" spans="1:10" x14ac:dyDescent="0.3">
      <c r="A420" s="76" t="s">
        <v>1045</v>
      </c>
      <c r="B420" s="77" t="s">
        <v>1336</v>
      </c>
      <c r="C420" s="76" t="s">
        <v>9</v>
      </c>
      <c r="D420" s="76" t="s">
        <v>1354</v>
      </c>
      <c r="E420" s="78">
        <v>44973</v>
      </c>
      <c r="F420" s="79">
        <f t="shared" ca="1" si="12"/>
        <v>2</v>
      </c>
      <c r="G420" s="80" t="s">
        <v>1358</v>
      </c>
      <c r="H420" s="85">
        <v>56256</v>
      </c>
      <c r="I420" s="77">
        <v>3</v>
      </c>
      <c r="J420" s="87">
        <f t="shared" si="13"/>
        <v>57944</v>
      </c>
    </row>
    <row r="421" spans="1:10" x14ac:dyDescent="0.3">
      <c r="A421" s="76" t="s">
        <v>1046</v>
      </c>
      <c r="B421" s="77" t="s">
        <v>1335</v>
      </c>
      <c r="C421" s="76" t="s">
        <v>1342</v>
      </c>
      <c r="D421" s="76" t="s">
        <v>1354</v>
      </c>
      <c r="E421" s="78">
        <v>44719</v>
      </c>
      <c r="F421" s="79">
        <f t="shared" ca="1" si="12"/>
        <v>3</v>
      </c>
      <c r="G421" s="80" t="s">
        <v>1358</v>
      </c>
      <c r="H421" s="85">
        <v>41901</v>
      </c>
      <c r="I421" s="77">
        <v>1</v>
      </c>
      <c r="J421" s="87">
        <f t="shared" si="13"/>
        <v>43158</v>
      </c>
    </row>
    <row r="422" spans="1:10" x14ac:dyDescent="0.3">
      <c r="A422" s="76" t="s">
        <v>1047</v>
      </c>
      <c r="B422" s="77" t="s">
        <v>1335</v>
      </c>
      <c r="C422" s="76" t="s">
        <v>1342</v>
      </c>
      <c r="D422" s="76" t="s">
        <v>1354</v>
      </c>
      <c r="E422" s="78">
        <v>45247</v>
      </c>
      <c r="F422" s="79">
        <f t="shared" ca="1" si="12"/>
        <v>1</v>
      </c>
      <c r="G422" s="80" t="s">
        <v>1358</v>
      </c>
      <c r="H422" s="85">
        <v>21723</v>
      </c>
      <c r="I422" s="77">
        <v>5</v>
      </c>
      <c r="J422" s="87">
        <f t="shared" si="13"/>
        <v>22375</v>
      </c>
    </row>
    <row r="423" spans="1:10" x14ac:dyDescent="0.3">
      <c r="A423" s="76" t="s">
        <v>1048</v>
      </c>
      <c r="B423" s="77" t="s">
        <v>1337</v>
      </c>
      <c r="C423" s="76" t="s">
        <v>9</v>
      </c>
      <c r="D423" s="76" t="s">
        <v>1353</v>
      </c>
      <c r="E423" s="78">
        <v>41089</v>
      </c>
      <c r="F423" s="79">
        <f t="shared" ca="1" si="12"/>
        <v>13</v>
      </c>
      <c r="G423" s="80"/>
      <c r="H423" s="85">
        <v>46985</v>
      </c>
      <c r="I423" s="77">
        <v>5</v>
      </c>
      <c r="J423" s="87">
        <f t="shared" si="13"/>
        <v>48395</v>
      </c>
    </row>
    <row r="424" spans="1:10" x14ac:dyDescent="0.3">
      <c r="A424" s="76" t="s">
        <v>1049</v>
      </c>
      <c r="B424" s="77" t="s">
        <v>1337</v>
      </c>
      <c r="C424" s="76" t="s">
        <v>688</v>
      </c>
      <c r="D424" s="76" t="s">
        <v>1354</v>
      </c>
      <c r="E424" s="78">
        <v>42020</v>
      </c>
      <c r="F424" s="79">
        <f t="shared" ca="1" si="12"/>
        <v>10</v>
      </c>
      <c r="G424" s="80" t="s">
        <v>1358</v>
      </c>
      <c r="H424" s="85">
        <v>48460</v>
      </c>
      <c r="I424" s="77">
        <v>4</v>
      </c>
      <c r="J424" s="87">
        <f t="shared" si="13"/>
        <v>49914</v>
      </c>
    </row>
    <row r="425" spans="1:10" x14ac:dyDescent="0.3">
      <c r="A425" s="76" t="s">
        <v>1050</v>
      </c>
      <c r="B425" s="77" t="s">
        <v>1335</v>
      </c>
      <c r="C425" s="76" t="s">
        <v>1340</v>
      </c>
      <c r="D425" s="76" t="s">
        <v>1354</v>
      </c>
      <c r="E425" s="78">
        <v>42481</v>
      </c>
      <c r="F425" s="79">
        <f t="shared" ca="1" si="12"/>
        <v>9</v>
      </c>
      <c r="G425" s="80" t="s">
        <v>1360</v>
      </c>
      <c r="H425" s="85">
        <v>54509</v>
      </c>
      <c r="I425" s="77">
        <v>4</v>
      </c>
      <c r="J425" s="87">
        <f t="shared" si="13"/>
        <v>56144</v>
      </c>
    </row>
    <row r="426" spans="1:10" x14ac:dyDescent="0.3">
      <c r="A426" s="76" t="s">
        <v>1051</v>
      </c>
      <c r="B426" s="77" t="s">
        <v>1334</v>
      </c>
      <c r="C426" s="76" t="s">
        <v>1342</v>
      </c>
      <c r="D426" s="76" t="s">
        <v>693</v>
      </c>
      <c r="E426" s="78">
        <v>44691</v>
      </c>
      <c r="F426" s="79">
        <f t="shared" ca="1" si="12"/>
        <v>3</v>
      </c>
      <c r="G426" s="80"/>
      <c r="H426" s="85">
        <v>57201</v>
      </c>
      <c r="I426" s="77">
        <v>2</v>
      </c>
      <c r="J426" s="87">
        <f t="shared" si="13"/>
        <v>58917</v>
      </c>
    </row>
    <row r="427" spans="1:10" x14ac:dyDescent="0.3">
      <c r="A427" s="76" t="s">
        <v>1052</v>
      </c>
      <c r="B427" s="77" t="s">
        <v>1337</v>
      </c>
      <c r="C427" s="76" t="s">
        <v>1340</v>
      </c>
      <c r="D427" s="76" t="s">
        <v>693</v>
      </c>
      <c r="E427" s="78">
        <v>40827</v>
      </c>
      <c r="F427" s="79">
        <f t="shared" ca="1" si="12"/>
        <v>13</v>
      </c>
      <c r="G427" s="80"/>
      <c r="H427" s="85">
        <v>22933</v>
      </c>
      <c r="I427" s="77">
        <v>5</v>
      </c>
      <c r="J427" s="87">
        <f t="shared" si="13"/>
        <v>23621</v>
      </c>
    </row>
    <row r="428" spans="1:10" x14ac:dyDescent="0.3">
      <c r="A428" s="76" t="s">
        <v>1053</v>
      </c>
      <c r="B428" s="77" t="s">
        <v>1335</v>
      </c>
      <c r="C428" s="76" t="s">
        <v>1343</v>
      </c>
      <c r="D428" s="76" t="s">
        <v>1355</v>
      </c>
      <c r="E428" s="78">
        <v>44975</v>
      </c>
      <c r="F428" s="79">
        <f t="shared" ca="1" si="12"/>
        <v>2</v>
      </c>
      <c r="G428" s="80" t="s">
        <v>1358</v>
      </c>
      <c r="H428" s="85">
        <v>32636</v>
      </c>
      <c r="I428" s="77">
        <v>5</v>
      </c>
      <c r="J428" s="87">
        <f t="shared" si="13"/>
        <v>33615</v>
      </c>
    </row>
    <row r="429" spans="1:10" x14ac:dyDescent="0.3">
      <c r="A429" s="76" t="s">
        <v>1054</v>
      </c>
      <c r="B429" s="77" t="s">
        <v>1335</v>
      </c>
      <c r="C429" s="76" t="s">
        <v>9</v>
      </c>
      <c r="D429" s="76" t="s">
        <v>1354</v>
      </c>
      <c r="E429" s="78">
        <v>44583</v>
      </c>
      <c r="F429" s="79">
        <f t="shared" ca="1" si="12"/>
        <v>3</v>
      </c>
      <c r="G429" s="80" t="s">
        <v>1358</v>
      </c>
      <c r="H429" s="85">
        <v>44221</v>
      </c>
      <c r="I429" s="77">
        <v>3</v>
      </c>
      <c r="J429" s="87">
        <f t="shared" si="13"/>
        <v>45548</v>
      </c>
    </row>
    <row r="430" spans="1:10" x14ac:dyDescent="0.3">
      <c r="A430" s="76" t="s">
        <v>1055</v>
      </c>
      <c r="B430" s="77" t="s">
        <v>1334</v>
      </c>
      <c r="C430" s="76" t="s">
        <v>1340</v>
      </c>
      <c r="D430" s="76" t="s">
        <v>1355</v>
      </c>
      <c r="E430" s="78">
        <v>43268</v>
      </c>
      <c r="F430" s="79">
        <f t="shared" ca="1" si="12"/>
        <v>7</v>
      </c>
      <c r="G430" s="80" t="s">
        <v>1358</v>
      </c>
      <c r="H430" s="85">
        <v>33987</v>
      </c>
      <c r="I430" s="77">
        <v>2</v>
      </c>
      <c r="J430" s="87">
        <f t="shared" si="13"/>
        <v>35007</v>
      </c>
    </row>
    <row r="431" spans="1:10" x14ac:dyDescent="0.3">
      <c r="A431" s="76" t="s">
        <v>1056</v>
      </c>
      <c r="B431" s="77" t="s">
        <v>1335</v>
      </c>
      <c r="C431" s="76" t="s">
        <v>1347</v>
      </c>
      <c r="D431" s="76" t="s">
        <v>1354</v>
      </c>
      <c r="E431" s="78">
        <v>41213</v>
      </c>
      <c r="F431" s="79">
        <f t="shared" ca="1" si="12"/>
        <v>12</v>
      </c>
      <c r="G431" s="80" t="s">
        <v>1360</v>
      </c>
      <c r="H431" s="85">
        <v>48812</v>
      </c>
      <c r="I431" s="77">
        <v>3</v>
      </c>
      <c r="J431" s="87">
        <f t="shared" si="13"/>
        <v>50276</v>
      </c>
    </row>
    <row r="432" spans="1:10" x14ac:dyDescent="0.3">
      <c r="A432" s="76" t="s">
        <v>1057</v>
      </c>
      <c r="B432" s="77" t="s">
        <v>1334</v>
      </c>
      <c r="C432" s="76" t="s">
        <v>1343</v>
      </c>
      <c r="D432" s="76" t="s">
        <v>1354</v>
      </c>
      <c r="E432" s="78">
        <v>42476</v>
      </c>
      <c r="F432" s="79">
        <f t="shared" ca="1" si="12"/>
        <v>9</v>
      </c>
      <c r="G432" s="80" t="s">
        <v>1359</v>
      </c>
      <c r="H432" s="85">
        <v>20420</v>
      </c>
      <c r="I432" s="77">
        <v>3</v>
      </c>
      <c r="J432" s="87">
        <f t="shared" si="13"/>
        <v>21033</v>
      </c>
    </row>
    <row r="433" spans="1:10" x14ac:dyDescent="0.3">
      <c r="A433" s="76" t="s">
        <v>1058</v>
      </c>
      <c r="B433" s="77" t="s">
        <v>1335</v>
      </c>
      <c r="C433" s="76" t="s">
        <v>1342</v>
      </c>
      <c r="D433" s="76" t="s">
        <v>1354</v>
      </c>
      <c r="E433" s="78">
        <v>40754</v>
      </c>
      <c r="F433" s="79">
        <f t="shared" ca="1" si="12"/>
        <v>14</v>
      </c>
      <c r="G433" s="80" t="s">
        <v>1359</v>
      </c>
      <c r="H433" s="85">
        <v>45586</v>
      </c>
      <c r="I433" s="77">
        <v>4</v>
      </c>
      <c r="J433" s="87">
        <f t="shared" si="13"/>
        <v>46954</v>
      </c>
    </row>
    <row r="434" spans="1:10" x14ac:dyDescent="0.3">
      <c r="A434" s="76" t="s">
        <v>1059</v>
      </c>
      <c r="B434" s="77" t="s">
        <v>1339</v>
      </c>
      <c r="C434" s="76" t="s">
        <v>1342</v>
      </c>
      <c r="D434" s="76" t="s">
        <v>1354</v>
      </c>
      <c r="E434" s="78">
        <v>41349</v>
      </c>
      <c r="F434" s="79">
        <f t="shared" ca="1" si="12"/>
        <v>12</v>
      </c>
      <c r="G434" s="80" t="s">
        <v>1358</v>
      </c>
      <c r="H434" s="85">
        <v>56964</v>
      </c>
      <c r="I434" s="77">
        <v>5</v>
      </c>
      <c r="J434" s="87">
        <f t="shared" si="13"/>
        <v>58673</v>
      </c>
    </row>
    <row r="435" spans="1:10" x14ac:dyDescent="0.3">
      <c r="A435" s="76" t="s">
        <v>1060</v>
      </c>
      <c r="B435" s="77" t="s">
        <v>1334</v>
      </c>
      <c r="C435" s="76" t="s">
        <v>1340</v>
      </c>
      <c r="D435" s="76" t="s">
        <v>1355</v>
      </c>
      <c r="E435" s="78">
        <v>41938</v>
      </c>
      <c r="F435" s="79">
        <f t="shared" ca="1" si="12"/>
        <v>10</v>
      </c>
      <c r="G435" s="80" t="s">
        <v>1360</v>
      </c>
      <c r="H435" s="85">
        <v>43262</v>
      </c>
      <c r="I435" s="77">
        <v>4</v>
      </c>
      <c r="J435" s="87">
        <f t="shared" si="13"/>
        <v>44560</v>
      </c>
    </row>
    <row r="436" spans="1:10" x14ac:dyDescent="0.3">
      <c r="A436" s="76" t="s">
        <v>1061</v>
      </c>
      <c r="B436" s="77" t="s">
        <v>1336</v>
      </c>
      <c r="C436" s="76" t="s">
        <v>1342</v>
      </c>
      <c r="D436" s="76" t="s">
        <v>1356</v>
      </c>
      <c r="E436" s="78">
        <v>43859</v>
      </c>
      <c r="F436" s="79">
        <f t="shared" ca="1" si="12"/>
        <v>5</v>
      </c>
      <c r="G436" s="80"/>
      <c r="H436" s="85">
        <v>19013</v>
      </c>
      <c r="I436" s="77">
        <v>2</v>
      </c>
      <c r="J436" s="87">
        <f t="shared" si="13"/>
        <v>19583</v>
      </c>
    </row>
    <row r="437" spans="1:10" x14ac:dyDescent="0.3">
      <c r="A437" s="76" t="s">
        <v>1062</v>
      </c>
      <c r="B437" s="77" t="s">
        <v>1334</v>
      </c>
      <c r="C437" s="76" t="s">
        <v>1346</v>
      </c>
      <c r="D437" s="76" t="s">
        <v>1354</v>
      </c>
      <c r="E437" s="78">
        <v>43644</v>
      </c>
      <c r="F437" s="79">
        <f t="shared" ca="1" si="12"/>
        <v>6</v>
      </c>
      <c r="G437" s="80" t="s">
        <v>1359</v>
      </c>
      <c r="H437" s="85">
        <v>19003</v>
      </c>
      <c r="I437" s="77">
        <v>1</v>
      </c>
      <c r="J437" s="87">
        <f t="shared" si="13"/>
        <v>19573</v>
      </c>
    </row>
    <row r="438" spans="1:10" x14ac:dyDescent="0.3">
      <c r="A438" s="76" t="s">
        <v>1063</v>
      </c>
      <c r="B438" s="77" t="s">
        <v>1335</v>
      </c>
      <c r="C438" s="76" t="s">
        <v>1342</v>
      </c>
      <c r="D438" s="76" t="s">
        <v>1354</v>
      </c>
      <c r="E438" s="78">
        <v>42989</v>
      </c>
      <c r="F438" s="79">
        <f t="shared" ca="1" si="12"/>
        <v>7</v>
      </c>
      <c r="G438" s="80" t="s">
        <v>1358</v>
      </c>
      <c r="H438" s="85">
        <v>40912</v>
      </c>
      <c r="I438" s="77">
        <v>1</v>
      </c>
      <c r="J438" s="87">
        <f t="shared" si="13"/>
        <v>42139</v>
      </c>
    </row>
    <row r="439" spans="1:10" x14ac:dyDescent="0.3">
      <c r="A439" s="76" t="s">
        <v>1064</v>
      </c>
      <c r="B439" s="77" t="s">
        <v>1337</v>
      </c>
      <c r="C439" s="76" t="s">
        <v>1342</v>
      </c>
      <c r="D439" s="76" t="s">
        <v>1354</v>
      </c>
      <c r="E439" s="78">
        <v>42093</v>
      </c>
      <c r="F439" s="79">
        <f t="shared" ca="1" si="12"/>
        <v>10</v>
      </c>
      <c r="G439" s="80" t="s">
        <v>1358</v>
      </c>
      <c r="H439" s="85">
        <v>22188</v>
      </c>
      <c r="I439" s="77">
        <v>2</v>
      </c>
      <c r="J439" s="87">
        <f t="shared" si="13"/>
        <v>22854</v>
      </c>
    </row>
    <row r="440" spans="1:10" x14ac:dyDescent="0.3">
      <c r="A440" s="76" t="s">
        <v>868</v>
      </c>
      <c r="B440" s="77" t="s">
        <v>1335</v>
      </c>
      <c r="C440" s="76" t="s">
        <v>689</v>
      </c>
      <c r="D440" s="76" t="s">
        <v>693</v>
      </c>
      <c r="E440" s="78">
        <v>40261</v>
      </c>
      <c r="F440" s="79">
        <f t="shared" ca="1" si="12"/>
        <v>15</v>
      </c>
      <c r="G440" s="80"/>
      <c r="H440" s="85">
        <v>68901</v>
      </c>
      <c r="I440" s="77">
        <v>3</v>
      </c>
      <c r="J440" s="87">
        <f t="shared" si="13"/>
        <v>70968</v>
      </c>
    </row>
    <row r="441" spans="1:10" x14ac:dyDescent="0.3">
      <c r="A441" s="76" t="s">
        <v>1065</v>
      </c>
      <c r="B441" s="77" t="s">
        <v>1335</v>
      </c>
      <c r="C441" s="76" t="s">
        <v>1352</v>
      </c>
      <c r="D441" s="76" t="s">
        <v>1354</v>
      </c>
      <c r="E441" s="78">
        <v>41009</v>
      </c>
      <c r="F441" s="79">
        <f t="shared" ca="1" si="12"/>
        <v>13</v>
      </c>
      <c r="G441" s="80" t="s">
        <v>1358</v>
      </c>
      <c r="H441" s="85">
        <v>40327</v>
      </c>
      <c r="I441" s="77">
        <v>5</v>
      </c>
      <c r="J441" s="87">
        <f t="shared" si="13"/>
        <v>41537</v>
      </c>
    </row>
    <row r="442" spans="1:10" x14ac:dyDescent="0.3">
      <c r="A442" s="76" t="s">
        <v>1066</v>
      </c>
      <c r="B442" s="77" t="s">
        <v>1337</v>
      </c>
      <c r="C442" s="76" t="s">
        <v>1342</v>
      </c>
      <c r="D442" s="76" t="s">
        <v>1354</v>
      </c>
      <c r="E442" s="78">
        <v>42670</v>
      </c>
      <c r="F442" s="79">
        <f t="shared" ca="1" si="12"/>
        <v>8</v>
      </c>
      <c r="G442" s="80" t="s">
        <v>1360</v>
      </c>
      <c r="H442" s="85">
        <v>48862</v>
      </c>
      <c r="I442" s="77">
        <v>2</v>
      </c>
      <c r="J442" s="87">
        <f t="shared" si="13"/>
        <v>50328</v>
      </c>
    </row>
    <row r="443" spans="1:10" x14ac:dyDescent="0.3">
      <c r="A443" s="76" t="s">
        <v>1067</v>
      </c>
      <c r="B443" s="77" t="s">
        <v>1335</v>
      </c>
      <c r="C443" s="76" t="s">
        <v>1342</v>
      </c>
      <c r="D443" s="76" t="s">
        <v>1354</v>
      </c>
      <c r="E443" s="78">
        <v>40091</v>
      </c>
      <c r="F443" s="79">
        <f t="shared" ca="1" si="12"/>
        <v>15</v>
      </c>
      <c r="G443" s="80" t="s">
        <v>1359</v>
      </c>
      <c r="H443" s="85">
        <v>21169</v>
      </c>
      <c r="I443" s="77">
        <v>4</v>
      </c>
      <c r="J443" s="87">
        <f t="shared" si="13"/>
        <v>21804</v>
      </c>
    </row>
    <row r="444" spans="1:10" x14ac:dyDescent="0.3">
      <c r="A444" s="76" t="s">
        <v>1068</v>
      </c>
      <c r="B444" s="77" t="s">
        <v>1337</v>
      </c>
      <c r="C444" s="76" t="s">
        <v>1347</v>
      </c>
      <c r="D444" s="76" t="s">
        <v>1356</v>
      </c>
      <c r="E444" s="78">
        <v>42466</v>
      </c>
      <c r="F444" s="79">
        <f t="shared" ca="1" si="12"/>
        <v>9</v>
      </c>
      <c r="G444" s="80"/>
      <c r="H444" s="85">
        <v>19940</v>
      </c>
      <c r="I444" s="77">
        <v>5</v>
      </c>
      <c r="J444" s="87">
        <f t="shared" si="13"/>
        <v>20538</v>
      </c>
    </row>
    <row r="445" spans="1:10" x14ac:dyDescent="0.3">
      <c r="A445" s="76" t="s">
        <v>1069</v>
      </c>
      <c r="B445" s="77" t="s">
        <v>1334</v>
      </c>
      <c r="C445" s="76" t="s">
        <v>1342</v>
      </c>
      <c r="D445" s="76" t="s">
        <v>1355</v>
      </c>
      <c r="E445" s="78">
        <v>41829</v>
      </c>
      <c r="F445" s="79">
        <f t="shared" ca="1" si="12"/>
        <v>11</v>
      </c>
      <c r="G445" s="80" t="s">
        <v>1360</v>
      </c>
      <c r="H445" s="85">
        <v>54339</v>
      </c>
      <c r="I445" s="77">
        <v>5</v>
      </c>
      <c r="J445" s="87">
        <f t="shared" si="13"/>
        <v>55969</v>
      </c>
    </row>
    <row r="446" spans="1:10" x14ac:dyDescent="0.3">
      <c r="A446" s="76" t="s">
        <v>1070</v>
      </c>
      <c r="B446" s="77" t="s">
        <v>1335</v>
      </c>
      <c r="C446" s="76" t="s">
        <v>1342</v>
      </c>
      <c r="D446" s="76" t="s">
        <v>693</v>
      </c>
      <c r="E446" s="78">
        <v>41428</v>
      </c>
      <c r="F446" s="79">
        <f t="shared" ca="1" si="12"/>
        <v>12</v>
      </c>
      <c r="G446" s="80"/>
      <c r="H446" s="85">
        <v>68822</v>
      </c>
      <c r="I446" s="77">
        <v>1</v>
      </c>
      <c r="J446" s="87">
        <f t="shared" si="13"/>
        <v>70887</v>
      </c>
    </row>
    <row r="447" spans="1:10" x14ac:dyDescent="0.3">
      <c r="A447" s="76" t="s">
        <v>1071</v>
      </c>
      <c r="B447" s="77" t="s">
        <v>1336</v>
      </c>
      <c r="C447" s="76" t="s">
        <v>1342</v>
      </c>
      <c r="D447" s="76" t="s">
        <v>1354</v>
      </c>
      <c r="E447" s="78">
        <v>44926</v>
      </c>
      <c r="F447" s="79">
        <f t="shared" ca="1" si="12"/>
        <v>2</v>
      </c>
      <c r="G447" s="80" t="s">
        <v>1359</v>
      </c>
      <c r="H447" s="85">
        <v>31518</v>
      </c>
      <c r="I447" s="77">
        <v>3</v>
      </c>
      <c r="J447" s="87">
        <f t="shared" si="13"/>
        <v>32464</v>
      </c>
    </row>
    <row r="448" spans="1:10" x14ac:dyDescent="0.3">
      <c r="A448" s="76" t="s">
        <v>1072</v>
      </c>
      <c r="B448" s="77" t="s">
        <v>1337</v>
      </c>
      <c r="C448" s="76" t="s">
        <v>1342</v>
      </c>
      <c r="D448" s="76" t="s">
        <v>1356</v>
      </c>
      <c r="E448" s="78">
        <v>42578</v>
      </c>
      <c r="F448" s="79">
        <f t="shared" ca="1" si="12"/>
        <v>9</v>
      </c>
      <c r="G448" s="80"/>
      <c r="H448" s="85">
        <v>46503</v>
      </c>
      <c r="I448" s="77">
        <v>4</v>
      </c>
      <c r="J448" s="87">
        <f t="shared" si="13"/>
        <v>47898</v>
      </c>
    </row>
    <row r="449" spans="1:10" x14ac:dyDescent="0.3">
      <c r="A449" s="76" t="s">
        <v>1073</v>
      </c>
      <c r="B449" s="77" t="s">
        <v>1334</v>
      </c>
      <c r="C449" s="76" t="s">
        <v>1340</v>
      </c>
      <c r="D449" s="76" t="s">
        <v>1354</v>
      </c>
      <c r="E449" s="78">
        <v>43902</v>
      </c>
      <c r="F449" s="79">
        <f t="shared" ca="1" si="12"/>
        <v>5</v>
      </c>
      <c r="G449" s="80" t="s">
        <v>1360</v>
      </c>
      <c r="H449" s="85">
        <v>43800</v>
      </c>
      <c r="I449" s="77">
        <v>4</v>
      </c>
      <c r="J449" s="87">
        <f t="shared" si="13"/>
        <v>45114</v>
      </c>
    </row>
    <row r="450" spans="1:10" x14ac:dyDescent="0.3">
      <c r="A450" s="76" t="s">
        <v>713</v>
      </c>
      <c r="B450" s="77" t="s">
        <v>1334</v>
      </c>
      <c r="C450" s="76" t="s">
        <v>1340</v>
      </c>
      <c r="D450" s="76" t="s">
        <v>1354</v>
      </c>
      <c r="E450" s="78">
        <v>44135</v>
      </c>
      <c r="F450" s="79">
        <f t="shared" ref="F450:F513" ca="1" si="14">DATEDIF(E450,TODAY(),"Y")</f>
        <v>4</v>
      </c>
      <c r="G450" s="80" t="s">
        <v>1358</v>
      </c>
      <c r="H450" s="85">
        <v>21959</v>
      </c>
      <c r="I450" s="77">
        <v>2</v>
      </c>
      <c r="J450" s="87">
        <f t="shared" ref="J450:J513" si="15">ROUND(H450*3%+H450,0)</f>
        <v>22618</v>
      </c>
    </row>
    <row r="451" spans="1:10" x14ac:dyDescent="0.3">
      <c r="A451" s="76" t="s">
        <v>66</v>
      </c>
      <c r="B451" s="77" t="s">
        <v>1337</v>
      </c>
      <c r="C451" s="76" t="s">
        <v>1342</v>
      </c>
      <c r="D451" s="76" t="s">
        <v>1355</v>
      </c>
      <c r="E451" s="78">
        <v>41139</v>
      </c>
      <c r="F451" s="79">
        <f t="shared" ca="1" si="14"/>
        <v>13</v>
      </c>
      <c r="G451" s="80" t="s">
        <v>1360</v>
      </c>
      <c r="H451" s="85">
        <v>62317</v>
      </c>
      <c r="I451" s="77">
        <v>4</v>
      </c>
      <c r="J451" s="87">
        <f t="shared" si="15"/>
        <v>64187</v>
      </c>
    </row>
    <row r="452" spans="1:10" x14ac:dyDescent="0.3">
      <c r="A452" s="76" t="s">
        <v>1074</v>
      </c>
      <c r="B452" s="77" t="s">
        <v>1335</v>
      </c>
      <c r="C452" s="76" t="s">
        <v>1340</v>
      </c>
      <c r="D452" s="76" t="s">
        <v>693</v>
      </c>
      <c r="E452" s="78">
        <v>44701</v>
      </c>
      <c r="F452" s="79">
        <f t="shared" ca="1" si="14"/>
        <v>3</v>
      </c>
      <c r="G452" s="80"/>
      <c r="H452" s="85">
        <v>50356</v>
      </c>
      <c r="I452" s="77">
        <v>3</v>
      </c>
      <c r="J452" s="87">
        <f t="shared" si="15"/>
        <v>51867</v>
      </c>
    </row>
    <row r="453" spans="1:10" x14ac:dyDescent="0.3">
      <c r="A453" s="76" t="s">
        <v>716</v>
      </c>
      <c r="B453" s="77" t="s">
        <v>1336</v>
      </c>
      <c r="C453" s="76" t="s">
        <v>1350</v>
      </c>
      <c r="D453" s="76" t="s">
        <v>1354</v>
      </c>
      <c r="E453" s="78">
        <v>41038</v>
      </c>
      <c r="F453" s="79">
        <f t="shared" ca="1" si="14"/>
        <v>13</v>
      </c>
      <c r="G453" s="80" t="s">
        <v>1360</v>
      </c>
      <c r="H453" s="85">
        <v>18056</v>
      </c>
      <c r="I453" s="77">
        <v>5</v>
      </c>
      <c r="J453" s="87">
        <f t="shared" si="15"/>
        <v>18598</v>
      </c>
    </row>
    <row r="454" spans="1:10" x14ac:dyDescent="0.3">
      <c r="A454" s="76" t="s">
        <v>717</v>
      </c>
      <c r="B454" s="77" t="s">
        <v>1334</v>
      </c>
      <c r="C454" s="76" t="s">
        <v>1342</v>
      </c>
      <c r="D454" s="76" t="s">
        <v>693</v>
      </c>
      <c r="E454" s="78">
        <v>44692</v>
      </c>
      <c r="F454" s="79">
        <f t="shared" ca="1" si="14"/>
        <v>3</v>
      </c>
      <c r="G454" s="80"/>
      <c r="H454" s="85">
        <v>27916</v>
      </c>
      <c r="I454" s="77">
        <v>2</v>
      </c>
      <c r="J454" s="87">
        <f t="shared" si="15"/>
        <v>28753</v>
      </c>
    </row>
    <row r="455" spans="1:10" x14ac:dyDescent="0.3">
      <c r="A455" s="76" t="s">
        <v>718</v>
      </c>
      <c r="B455" s="77" t="s">
        <v>1334</v>
      </c>
      <c r="C455" s="76" t="s">
        <v>1343</v>
      </c>
      <c r="D455" s="76" t="s">
        <v>1354</v>
      </c>
      <c r="E455" s="78">
        <v>45130</v>
      </c>
      <c r="F455" s="79">
        <f t="shared" ca="1" si="14"/>
        <v>2</v>
      </c>
      <c r="G455" s="80" t="s">
        <v>1360</v>
      </c>
      <c r="H455" s="85">
        <v>42760</v>
      </c>
      <c r="I455" s="77">
        <v>1</v>
      </c>
      <c r="J455" s="87">
        <f t="shared" si="15"/>
        <v>44043</v>
      </c>
    </row>
    <row r="456" spans="1:10" x14ac:dyDescent="0.3">
      <c r="A456" s="76" t="s">
        <v>1075</v>
      </c>
      <c r="B456" s="77" t="s">
        <v>1339</v>
      </c>
      <c r="C456" s="76" t="s">
        <v>1340</v>
      </c>
      <c r="D456" s="76" t="s">
        <v>1354</v>
      </c>
      <c r="E456" s="78">
        <v>40413</v>
      </c>
      <c r="F456" s="79">
        <f t="shared" ca="1" si="14"/>
        <v>15</v>
      </c>
      <c r="G456" s="80" t="s">
        <v>1359</v>
      </c>
      <c r="H456" s="85">
        <v>16013</v>
      </c>
      <c r="I456" s="77">
        <v>2</v>
      </c>
      <c r="J456" s="87">
        <f t="shared" si="15"/>
        <v>16493</v>
      </c>
    </row>
    <row r="457" spans="1:10" x14ac:dyDescent="0.3">
      <c r="A457" s="76" t="s">
        <v>1076</v>
      </c>
      <c r="B457" s="77" t="s">
        <v>1336</v>
      </c>
      <c r="C457" s="76" t="s">
        <v>1341</v>
      </c>
      <c r="D457" s="76" t="s">
        <v>1356</v>
      </c>
      <c r="E457" s="78">
        <v>45153</v>
      </c>
      <c r="F457" s="79">
        <f t="shared" ca="1" si="14"/>
        <v>2</v>
      </c>
      <c r="G457" s="80"/>
      <c r="H457" s="85">
        <v>63935</v>
      </c>
      <c r="I457" s="77">
        <v>5</v>
      </c>
      <c r="J457" s="87">
        <f t="shared" si="15"/>
        <v>65853</v>
      </c>
    </row>
    <row r="458" spans="1:10" x14ac:dyDescent="0.3">
      <c r="A458" s="76" t="s">
        <v>1077</v>
      </c>
      <c r="B458" s="77" t="s">
        <v>1334</v>
      </c>
      <c r="C458" s="76" t="s">
        <v>1349</v>
      </c>
      <c r="D458" s="76" t="s">
        <v>1354</v>
      </c>
      <c r="E458" s="78">
        <v>40391</v>
      </c>
      <c r="F458" s="79">
        <f t="shared" ca="1" si="14"/>
        <v>15</v>
      </c>
      <c r="G458" s="80" t="s">
        <v>1358</v>
      </c>
      <c r="H458" s="85">
        <v>63329</v>
      </c>
      <c r="I458" s="77">
        <v>2</v>
      </c>
      <c r="J458" s="87">
        <f t="shared" si="15"/>
        <v>65229</v>
      </c>
    </row>
    <row r="459" spans="1:10" x14ac:dyDescent="0.3">
      <c r="A459" s="76" t="s">
        <v>1078</v>
      </c>
      <c r="B459" s="77" t="s">
        <v>1337</v>
      </c>
      <c r="C459" s="76" t="s">
        <v>9</v>
      </c>
      <c r="D459" s="76" t="s">
        <v>1353</v>
      </c>
      <c r="E459" s="78">
        <v>40930</v>
      </c>
      <c r="F459" s="79">
        <f t="shared" ca="1" si="14"/>
        <v>13</v>
      </c>
      <c r="G459" s="80"/>
      <c r="H459" s="85">
        <v>60350</v>
      </c>
      <c r="I459" s="77">
        <v>5</v>
      </c>
      <c r="J459" s="87">
        <f t="shared" si="15"/>
        <v>62161</v>
      </c>
    </row>
    <row r="460" spans="1:10" x14ac:dyDescent="0.3">
      <c r="A460" s="76" t="s">
        <v>1079</v>
      </c>
      <c r="B460" s="77" t="s">
        <v>1337</v>
      </c>
      <c r="C460" s="76" t="s">
        <v>689</v>
      </c>
      <c r="D460" s="76" t="s">
        <v>1354</v>
      </c>
      <c r="E460" s="78">
        <v>43532</v>
      </c>
      <c r="F460" s="79">
        <f t="shared" ca="1" si="14"/>
        <v>6</v>
      </c>
      <c r="G460" s="80" t="s">
        <v>1360</v>
      </c>
      <c r="H460" s="85">
        <v>27359</v>
      </c>
      <c r="I460" s="77">
        <v>5</v>
      </c>
      <c r="J460" s="87">
        <f t="shared" si="15"/>
        <v>28180</v>
      </c>
    </row>
    <row r="461" spans="1:10" x14ac:dyDescent="0.3">
      <c r="A461" s="76" t="s">
        <v>1080</v>
      </c>
      <c r="B461" s="77" t="s">
        <v>1337</v>
      </c>
      <c r="C461" s="76" t="s">
        <v>1340</v>
      </c>
      <c r="D461" s="76" t="s">
        <v>693</v>
      </c>
      <c r="E461" s="78">
        <v>41344</v>
      </c>
      <c r="F461" s="79">
        <f t="shared" ca="1" si="14"/>
        <v>12</v>
      </c>
      <c r="G461" s="80"/>
      <c r="H461" s="85">
        <v>28496</v>
      </c>
      <c r="I461" s="77">
        <v>2</v>
      </c>
      <c r="J461" s="87">
        <f t="shared" si="15"/>
        <v>29351</v>
      </c>
    </row>
    <row r="462" spans="1:10" x14ac:dyDescent="0.3">
      <c r="A462" s="76" t="s">
        <v>703</v>
      </c>
      <c r="B462" s="77" t="s">
        <v>1335</v>
      </c>
      <c r="C462" s="76" t="s">
        <v>1342</v>
      </c>
      <c r="D462" s="76" t="s">
        <v>1355</v>
      </c>
      <c r="E462" s="78">
        <v>41259</v>
      </c>
      <c r="F462" s="79">
        <f t="shared" ca="1" si="14"/>
        <v>12</v>
      </c>
      <c r="G462" s="80" t="s">
        <v>1359</v>
      </c>
      <c r="H462" s="85">
        <v>30352</v>
      </c>
      <c r="I462" s="77">
        <v>3</v>
      </c>
      <c r="J462" s="87">
        <f t="shared" si="15"/>
        <v>31263</v>
      </c>
    </row>
    <row r="463" spans="1:10" x14ac:dyDescent="0.3">
      <c r="A463" s="76" t="s">
        <v>1081</v>
      </c>
      <c r="B463" s="77" t="s">
        <v>1337</v>
      </c>
      <c r="C463" s="76" t="s">
        <v>1340</v>
      </c>
      <c r="D463" s="76" t="s">
        <v>1354</v>
      </c>
      <c r="E463" s="78">
        <v>40900</v>
      </c>
      <c r="F463" s="79">
        <f t="shared" ca="1" si="14"/>
        <v>13</v>
      </c>
      <c r="G463" s="80" t="s">
        <v>1359</v>
      </c>
      <c r="H463" s="85">
        <v>44600</v>
      </c>
      <c r="I463" s="77">
        <v>1</v>
      </c>
      <c r="J463" s="87">
        <f t="shared" si="15"/>
        <v>45938</v>
      </c>
    </row>
    <row r="464" spans="1:10" x14ac:dyDescent="0.3">
      <c r="A464" s="76" t="s">
        <v>1082</v>
      </c>
      <c r="B464" s="77" t="s">
        <v>1335</v>
      </c>
      <c r="C464" s="76" t="s">
        <v>1347</v>
      </c>
      <c r="D464" s="76" t="s">
        <v>693</v>
      </c>
      <c r="E464" s="78">
        <v>43898</v>
      </c>
      <c r="F464" s="79">
        <f t="shared" ca="1" si="14"/>
        <v>5</v>
      </c>
      <c r="G464" s="80"/>
      <c r="H464" s="85">
        <v>22064</v>
      </c>
      <c r="I464" s="77">
        <v>4</v>
      </c>
      <c r="J464" s="87">
        <f t="shared" si="15"/>
        <v>22726</v>
      </c>
    </row>
    <row r="465" spans="1:10" x14ac:dyDescent="0.3">
      <c r="A465" s="76" t="s">
        <v>1083</v>
      </c>
      <c r="B465" s="77" t="s">
        <v>1334</v>
      </c>
      <c r="C465" s="76" t="s">
        <v>688</v>
      </c>
      <c r="D465" s="76" t="s">
        <v>1354</v>
      </c>
      <c r="E465" s="78">
        <v>43817</v>
      </c>
      <c r="F465" s="79">
        <f t="shared" ca="1" si="14"/>
        <v>5</v>
      </c>
      <c r="G465" s="80" t="s">
        <v>1358</v>
      </c>
      <c r="H465" s="85">
        <v>42358</v>
      </c>
      <c r="I465" s="77">
        <v>2</v>
      </c>
      <c r="J465" s="87">
        <f t="shared" si="15"/>
        <v>43629</v>
      </c>
    </row>
    <row r="466" spans="1:10" x14ac:dyDescent="0.3">
      <c r="A466" s="76" t="s">
        <v>1084</v>
      </c>
      <c r="B466" s="77" t="s">
        <v>1334</v>
      </c>
      <c r="C466" s="76" t="s">
        <v>1340</v>
      </c>
      <c r="D466" s="76" t="s">
        <v>1354</v>
      </c>
      <c r="E466" s="78">
        <v>43160</v>
      </c>
      <c r="F466" s="79">
        <f t="shared" ca="1" si="14"/>
        <v>7</v>
      </c>
      <c r="G466" s="80" t="s">
        <v>1358</v>
      </c>
      <c r="H466" s="85">
        <v>33877</v>
      </c>
      <c r="I466" s="77">
        <v>2</v>
      </c>
      <c r="J466" s="87">
        <f t="shared" si="15"/>
        <v>34893</v>
      </c>
    </row>
    <row r="467" spans="1:10" x14ac:dyDescent="0.3">
      <c r="A467" s="76" t="s">
        <v>1085</v>
      </c>
      <c r="B467" s="77" t="s">
        <v>1335</v>
      </c>
      <c r="C467" s="76" t="s">
        <v>1345</v>
      </c>
      <c r="D467" s="76" t="s">
        <v>693</v>
      </c>
      <c r="E467" s="78">
        <v>44530</v>
      </c>
      <c r="F467" s="79">
        <f t="shared" ca="1" si="14"/>
        <v>3</v>
      </c>
      <c r="G467" s="80"/>
      <c r="H467" s="85">
        <v>45872</v>
      </c>
      <c r="I467" s="77">
        <v>1</v>
      </c>
      <c r="J467" s="87">
        <f t="shared" si="15"/>
        <v>47248</v>
      </c>
    </row>
    <row r="468" spans="1:10" x14ac:dyDescent="0.3">
      <c r="A468" s="76" t="s">
        <v>1086</v>
      </c>
      <c r="B468" s="77" t="s">
        <v>1335</v>
      </c>
      <c r="C468" s="76" t="s">
        <v>1341</v>
      </c>
      <c r="D468" s="76" t="s">
        <v>1354</v>
      </c>
      <c r="E468" s="78">
        <v>41872</v>
      </c>
      <c r="F468" s="79">
        <f t="shared" ca="1" si="14"/>
        <v>11</v>
      </c>
      <c r="G468" s="80" t="s">
        <v>1360</v>
      </c>
      <c r="H468" s="85">
        <v>46545</v>
      </c>
      <c r="I468" s="77">
        <v>5</v>
      </c>
      <c r="J468" s="87">
        <f t="shared" si="15"/>
        <v>47941</v>
      </c>
    </row>
    <row r="469" spans="1:10" x14ac:dyDescent="0.3">
      <c r="A469" s="76" t="s">
        <v>1087</v>
      </c>
      <c r="B469" s="77" t="s">
        <v>1335</v>
      </c>
      <c r="C469" s="76" t="s">
        <v>1345</v>
      </c>
      <c r="D469" s="76" t="s">
        <v>693</v>
      </c>
      <c r="E469" s="78">
        <v>43132</v>
      </c>
      <c r="F469" s="79">
        <f t="shared" ca="1" si="14"/>
        <v>7</v>
      </c>
      <c r="G469" s="80"/>
      <c r="H469" s="85">
        <v>27112</v>
      </c>
      <c r="I469" s="77">
        <v>5</v>
      </c>
      <c r="J469" s="87">
        <f t="shared" si="15"/>
        <v>27925</v>
      </c>
    </row>
    <row r="470" spans="1:10" x14ac:dyDescent="0.3">
      <c r="A470" s="76" t="s">
        <v>1088</v>
      </c>
      <c r="B470" s="77" t="s">
        <v>1334</v>
      </c>
      <c r="C470" s="76" t="s">
        <v>1345</v>
      </c>
      <c r="D470" s="76" t="s">
        <v>1354</v>
      </c>
      <c r="E470" s="78">
        <v>41922</v>
      </c>
      <c r="F470" s="79">
        <f t="shared" ca="1" si="14"/>
        <v>10</v>
      </c>
      <c r="G470" s="80" t="s">
        <v>1360</v>
      </c>
      <c r="H470" s="85">
        <v>15691</v>
      </c>
      <c r="I470" s="77">
        <v>2</v>
      </c>
      <c r="J470" s="87">
        <f t="shared" si="15"/>
        <v>16162</v>
      </c>
    </row>
    <row r="471" spans="1:10" x14ac:dyDescent="0.3">
      <c r="A471" s="76" t="s">
        <v>1089</v>
      </c>
      <c r="B471" s="77" t="s">
        <v>1335</v>
      </c>
      <c r="C471" s="76" t="s">
        <v>688</v>
      </c>
      <c r="D471" s="76" t="s">
        <v>1355</v>
      </c>
      <c r="E471" s="78">
        <v>42764</v>
      </c>
      <c r="F471" s="79">
        <f t="shared" ca="1" si="14"/>
        <v>8</v>
      </c>
      <c r="G471" s="80" t="s">
        <v>1359</v>
      </c>
      <c r="H471" s="85">
        <v>15411</v>
      </c>
      <c r="I471" s="77">
        <v>5</v>
      </c>
      <c r="J471" s="87">
        <f t="shared" si="15"/>
        <v>15873</v>
      </c>
    </row>
    <row r="472" spans="1:10" x14ac:dyDescent="0.3">
      <c r="A472" s="76" t="s">
        <v>1090</v>
      </c>
      <c r="B472" s="77" t="s">
        <v>1334</v>
      </c>
      <c r="C472" s="76" t="s">
        <v>1342</v>
      </c>
      <c r="D472" s="76" t="s">
        <v>693</v>
      </c>
      <c r="E472" s="78">
        <v>43756</v>
      </c>
      <c r="F472" s="79">
        <f t="shared" ca="1" si="14"/>
        <v>5</v>
      </c>
      <c r="G472" s="80"/>
      <c r="H472" s="85">
        <v>43716</v>
      </c>
      <c r="I472" s="77">
        <v>3</v>
      </c>
      <c r="J472" s="87">
        <f t="shared" si="15"/>
        <v>45027</v>
      </c>
    </row>
    <row r="473" spans="1:10" x14ac:dyDescent="0.3">
      <c r="A473" s="76" t="s">
        <v>1091</v>
      </c>
      <c r="B473" s="77" t="s">
        <v>1338</v>
      </c>
      <c r="C473" s="76" t="s">
        <v>1340</v>
      </c>
      <c r="D473" s="76" t="s">
        <v>1354</v>
      </c>
      <c r="E473" s="78">
        <v>39877</v>
      </c>
      <c r="F473" s="79">
        <f t="shared" ca="1" si="14"/>
        <v>16</v>
      </c>
      <c r="G473" s="80" t="s">
        <v>1358</v>
      </c>
      <c r="H473" s="85">
        <v>24409</v>
      </c>
      <c r="I473" s="77">
        <v>2</v>
      </c>
      <c r="J473" s="87">
        <f t="shared" si="15"/>
        <v>25141</v>
      </c>
    </row>
    <row r="474" spans="1:10" x14ac:dyDescent="0.3">
      <c r="A474" s="76" t="s">
        <v>1092</v>
      </c>
      <c r="B474" s="77" t="s">
        <v>1334</v>
      </c>
      <c r="C474" s="76" t="s">
        <v>1347</v>
      </c>
      <c r="D474" s="76" t="s">
        <v>1354</v>
      </c>
      <c r="E474" s="78">
        <v>44086</v>
      </c>
      <c r="F474" s="79">
        <f t="shared" ca="1" si="14"/>
        <v>4</v>
      </c>
      <c r="G474" s="80" t="s">
        <v>1359</v>
      </c>
      <c r="H474" s="85">
        <v>52506</v>
      </c>
      <c r="I474" s="77">
        <v>2</v>
      </c>
      <c r="J474" s="87">
        <f t="shared" si="15"/>
        <v>54081</v>
      </c>
    </row>
    <row r="475" spans="1:10" x14ac:dyDescent="0.3">
      <c r="A475" s="76" t="s">
        <v>1093</v>
      </c>
      <c r="B475" s="77" t="s">
        <v>1336</v>
      </c>
      <c r="C475" s="76" t="s">
        <v>1340</v>
      </c>
      <c r="D475" s="76" t="s">
        <v>1354</v>
      </c>
      <c r="E475" s="78">
        <v>42211</v>
      </c>
      <c r="F475" s="79">
        <f t="shared" ca="1" si="14"/>
        <v>10</v>
      </c>
      <c r="G475" s="80" t="s">
        <v>1358</v>
      </c>
      <c r="H475" s="85">
        <v>59952</v>
      </c>
      <c r="I475" s="77">
        <v>4</v>
      </c>
      <c r="J475" s="87">
        <f t="shared" si="15"/>
        <v>61751</v>
      </c>
    </row>
    <row r="476" spans="1:10" x14ac:dyDescent="0.3">
      <c r="A476" s="76" t="s">
        <v>1094</v>
      </c>
      <c r="B476" s="77" t="s">
        <v>1338</v>
      </c>
      <c r="C476" s="76" t="s">
        <v>1340</v>
      </c>
      <c r="D476" s="76" t="s">
        <v>1354</v>
      </c>
      <c r="E476" s="78">
        <v>42427</v>
      </c>
      <c r="F476" s="79">
        <f t="shared" ca="1" si="14"/>
        <v>9</v>
      </c>
      <c r="G476" s="80" t="s">
        <v>1358</v>
      </c>
      <c r="H476" s="85">
        <v>26763</v>
      </c>
      <c r="I476" s="77">
        <v>2</v>
      </c>
      <c r="J476" s="87">
        <f t="shared" si="15"/>
        <v>27566</v>
      </c>
    </row>
    <row r="477" spans="1:10" x14ac:dyDescent="0.3">
      <c r="A477" s="76" t="s">
        <v>1095</v>
      </c>
      <c r="B477" s="77" t="s">
        <v>1339</v>
      </c>
      <c r="C477" s="76" t="s">
        <v>688</v>
      </c>
      <c r="D477" s="76" t="s">
        <v>1354</v>
      </c>
      <c r="E477" s="78">
        <v>40514</v>
      </c>
      <c r="F477" s="79">
        <f t="shared" ca="1" si="14"/>
        <v>14</v>
      </c>
      <c r="G477" s="80" t="s">
        <v>1359</v>
      </c>
      <c r="H477" s="85">
        <v>52891</v>
      </c>
      <c r="I477" s="77">
        <v>4</v>
      </c>
      <c r="J477" s="87">
        <f t="shared" si="15"/>
        <v>54478</v>
      </c>
    </row>
    <row r="478" spans="1:10" x14ac:dyDescent="0.3">
      <c r="A478" s="76" t="s">
        <v>1096</v>
      </c>
      <c r="B478" s="77" t="s">
        <v>1336</v>
      </c>
      <c r="C478" s="76" t="s">
        <v>1340</v>
      </c>
      <c r="D478" s="76" t="s">
        <v>693</v>
      </c>
      <c r="E478" s="78">
        <v>41779</v>
      </c>
      <c r="F478" s="79">
        <f t="shared" ca="1" si="14"/>
        <v>11</v>
      </c>
      <c r="G478" s="80"/>
      <c r="H478" s="85">
        <v>32941</v>
      </c>
      <c r="I478" s="77">
        <v>1</v>
      </c>
      <c r="J478" s="87">
        <f t="shared" si="15"/>
        <v>33929</v>
      </c>
    </row>
    <row r="479" spans="1:10" x14ac:dyDescent="0.3">
      <c r="A479" s="76" t="s">
        <v>1097</v>
      </c>
      <c r="B479" s="77" t="s">
        <v>1334</v>
      </c>
      <c r="C479" s="76" t="s">
        <v>1342</v>
      </c>
      <c r="D479" s="76" t="s">
        <v>1354</v>
      </c>
      <c r="E479" s="78">
        <v>41365</v>
      </c>
      <c r="F479" s="79">
        <f t="shared" ca="1" si="14"/>
        <v>12</v>
      </c>
      <c r="G479" s="80" t="s">
        <v>1360</v>
      </c>
      <c r="H479" s="85">
        <v>33895</v>
      </c>
      <c r="I479" s="77">
        <v>2</v>
      </c>
      <c r="J479" s="87">
        <f t="shared" si="15"/>
        <v>34912</v>
      </c>
    </row>
    <row r="480" spans="1:10" x14ac:dyDescent="0.3">
      <c r="A480" s="76" t="s">
        <v>1098</v>
      </c>
      <c r="B480" s="77" t="s">
        <v>1334</v>
      </c>
      <c r="C480" s="76" t="s">
        <v>1347</v>
      </c>
      <c r="D480" s="76" t="s">
        <v>1355</v>
      </c>
      <c r="E480" s="78">
        <v>41004</v>
      </c>
      <c r="F480" s="79">
        <f t="shared" ca="1" si="14"/>
        <v>13</v>
      </c>
      <c r="G480" s="80" t="s">
        <v>1358</v>
      </c>
      <c r="H480" s="85">
        <v>20487</v>
      </c>
      <c r="I480" s="77">
        <v>4</v>
      </c>
      <c r="J480" s="87">
        <f t="shared" si="15"/>
        <v>21102</v>
      </c>
    </row>
    <row r="481" spans="1:10" x14ac:dyDescent="0.3">
      <c r="A481" s="76" t="s">
        <v>1099</v>
      </c>
      <c r="B481" s="77" t="s">
        <v>1335</v>
      </c>
      <c r="C481" s="76" t="s">
        <v>1345</v>
      </c>
      <c r="D481" s="76" t="s">
        <v>1354</v>
      </c>
      <c r="E481" s="78">
        <v>41933</v>
      </c>
      <c r="F481" s="79">
        <f t="shared" ca="1" si="14"/>
        <v>10</v>
      </c>
      <c r="G481" s="80" t="s">
        <v>1358</v>
      </c>
      <c r="H481" s="85">
        <v>36620</v>
      </c>
      <c r="I481" s="77">
        <v>2</v>
      </c>
      <c r="J481" s="87">
        <f t="shared" si="15"/>
        <v>37719</v>
      </c>
    </row>
    <row r="482" spans="1:10" x14ac:dyDescent="0.3">
      <c r="A482" s="76" t="s">
        <v>1100</v>
      </c>
      <c r="B482" s="77" t="s">
        <v>1337</v>
      </c>
      <c r="C482" s="76" t="s">
        <v>1352</v>
      </c>
      <c r="D482" s="76" t="s">
        <v>1354</v>
      </c>
      <c r="E482" s="78">
        <v>39952</v>
      </c>
      <c r="F482" s="79">
        <f t="shared" ca="1" si="14"/>
        <v>16</v>
      </c>
      <c r="G482" s="80" t="s">
        <v>1359</v>
      </c>
      <c r="H482" s="85">
        <v>58531</v>
      </c>
      <c r="I482" s="77">
        <v>2</v>
      </c>
      <c r="J482" s="87">
        <f t="shared" si="15"/>
        <v>60287</v>
      </c>
    </row>
    <row r="483" spans="1:10" x14ac:dyDescent="0.3">
      <c r="A483" s="76" t="s">
        <v>1101</v>
      </c>
      <c r="B483" s="77" t="s">
        <v>1336</v>
      </c>
      <c r="C483" s="76" t="s">
        <v>1340</v>
      </c>
      <c r="D483" s="76" t="s">
        <v>1354</v>
      </c>
      <c r="E483" s="78">
        <v>42275</v>
      </c>
      <c r="F483" s="79">
        <f t="shared" ca="1" si="14"/>
        <v>9</v>
      </c>
      <c r="G483" s="80" t="s">
        <v>1360</v>
      </c>
      <c r="H483" s="85">
        <v>25900</v>
      </c>
      <c r="I483" s="77">
        <v>4</v>
      </c>
      <c r="J483" s="87">
        <f t="shared" si="15"/>
        <v>26677</v>
      </c>
    </row>
    <row r="484" spans="1:10" x14ac:dyDescent="0.3">
      <c r="A484" s="76" t="s">
        <v>1102</v>
      </c>
      <c r="B484" s="77" t="s">
        <v>1334</v>
      </c>
      <c r="C484" s="76" t="s">
        <v>1341</v>
      </c>
      <c r="D484" s="76" t="s">
        <v>1354</v>
      </c>
      <c r="E484" s="78">
        <v>45323</v>
      </c>
      <c r="F484" s="79">
        <f t="shared" ca="1" si="14"/>
        <v>1</v>
      </c>
      <c r="G484" s="80" t="s">
        <v>1359</v>
      </c>
      <c r="H484" s="85">
        <v>59895</v>
      </c>
      <c r="I484" s="77">
        <v>4</v>
      </c>
      <c r="J484" s="87">
        <f t="shared" si="15"/>
        <v>61692</v>
      </c>
    </row>
    <row r="485" spans="1:10" x14ac:dyDescent="0.3">
      <c r="A485" s="76" t="s">
        <v>1103</v>
      </c>
      <c r="B485" s="77" t="s">
        <v>1334</v>
      </c>
      <c r="C485" s="76" t="s">
        <v>1346</v>
      </c>
      <c r="D485" s="76" t="s">
        <v>1356</v>
      </c>
      <c r="E485" s="78">
        <v>42679</v>
      </c>
      <c r="F485" s="79">
        <f t="shared" ca="1" si="14"/>
        <v>8</v>
      </c>
      <c r="G485" s="80"/>
      <c r="H485" s="85">
        <v>29178</v>
      </c>
      <c r="I485" s="77">
        <v>4</v>
      </c>
      <c r="J485" s="87">
        <f t="shared" si="15"/>
        <v>30053</v>
      </c>
    </row>
    <row r="486" spans="1:10" x14ac:dyDescent="0.3">
      <c r="A486" s="76" t="s">
        <v>1104</v>
      </c>
      <c r="B486" s="77" t="s">
        <v>1335</v>
      </c>
      <c r="C486" s="76" t="s">
        <v>1347</v>
      </c>
      <c r="D486" s="76" t="s">
        <v>1354</v>
      </c>
      <c r="E486" s="78">
        <v>45479</v>
      </c>
      <c r="F486" s="79">
        <f t="shared" ca="1" si="14"/>
        <v>1</v>
      </c>
      <c r="G486" s="80" t="s">
        <v>1359</v>
      </c>
      <c r="H486" s="85">
        <v>30576</v>
      </c>
      <c r="I486" s="77">
        <v>5</v>
      </c>
      <c r="J486" s="87">
        <f t="shared" si="15"/>
        <v>31493</v>
      </c>
    </row>
    <row r="487" spans="1:10" x14ac:dyDescent="0.3">
      <c r="A487" s="76" t="s">
        <v>1105</v>
      </c>
      <c r="B487" s="77" t="s">
        <v>1337</v>
      </c>
      <c r="C487" s="76" t="s">
        <v>1347</v>
      </c>
      <c r="D487" s="76" t="s">
        <v>1355</v>
      </c>
      <c r="E487" s="78">
        <v>39961</v>
      </c>
      <c r="F487" s="79">
        <f t="shared" ca="1" si="14"/>
        <v>16</v>
      </c>
      <c r="G487" s="80" t="s">
        <v>1360</v>
      </c>
      <c r="H487" s="85">
        <v>26585</v>
      </c>
      <c r="I487" s="77">
        <v>4</v>
      </c>
      <c r="J487" s="87">
        <f t="shared" si="15"/>
        <v>27383</v>
      </c>
    </row>
    <row r="488" spans="1:10" x14ac:dyDescent="0.3">
      <c r="A488" s="76" t="s">
        <v>1106</v>
      </c>
      <c r="B488" s="77" t="s">
        <v>1335</v>
      </c>
      <c r="C488" s="76" t="s">
        <v>1343</v>
      </c>
      <c r="D488" s="76" t="s">
        <v>1356</v>
      </c>
      <c r="E488" s="78">
        <v>44281</v>
      </c>
      <c r="F488" s="79">
        <f t="shared" ca="1" si="14"/>
        <v>4</v>
      </c>
      <c r="G488" s="80"/>
      <c r="H488" s="85">
        <v>20523</v>
      </c>
      <c r="I488" s="77">
        <v>3</v>
      </c>
      <c r="J488" s="87">
        <f t="shared" si="15"/>
        <v>21139</v>
      </c>
    </row>
    <row r="489" spans="1:10" x14ac:dyDescent="0.3">
      <c r="A489" s="76" t="s">
        <v>1107</v>
      </c>
      <c r="B489" s="77" t="s">
        <v>1336</v>
      </c>
      <c r="C489" s="76" t="s">
        <v>1341</v>
      </c>
      <c r="D489" s="76" t="s">
        <v>1354</v>
      </c>
      <c r="E489" s="78">
        <v>41882</v>
      </c>
      <c r="F489" s="79">
        <f t="shared" ca="1" si="14"/>
        <v>10</v>
      </c>
      <c r="G489" s="80" t="s">
        <v>1358</v>
      </c>
      <c r="H489" s="85">
        <v>51038</v>
      </c>
      <c r="I489" s="77">
        <v>3</v>
      </c>
      <c r="J489" s="87">
        <f t="shared" si="15"/>
        <v>52569</v>
      </c>
    </row>
    <row r="490" spans="1:10" x14ac:dyDescent="0.3">
      <c r="A490" s="76" t="s">
        <v>1108</v>
      </c>
      <c r="B490" s="77" t="s">
        <v>1335</v>
      </c>
      <c r="C490" s="76" t="s">
        <v>9</v>
      </c>
      <c r="D490" s="76" t="s">
        <v>1353</v>
      </c>
      <c r="E490" s="78">
        <v>44052</v>
      </c>
      <c r="F490" s="79">
        <f t="shared" ca="1" si="14"/>
        <v>5</v>
      </c>
      <c r="G490" s="80"/>
      <c r="H490" s="85">
        <v>34906</v>
      </c>
      <c r="I490" s="77">
        <v>5</v>
      </c>
      <c r="J490" s="87">
        <f t="shared" si="15"/>
        <v>35953</v>
      </c>
    </row>
    <row r="491" spans="1:10" x14ac:dyDescent="0.3">
      <c r="A491" s="76" t="s">
        <v>173</v>
      </c>
      <c r="B491" s="77" t="s">
        <v>1337</v>
      </c>
      <c r="C491" s="76" t="s">
        <v>1347</v>
      </c>
      <c r="D491" s="76" t="s">
        <v>1354</v>
      </c>
      <c r="E491" s="78">
        <v>43849</v>
      </c>
      <c r="F491" s="79">
        <f t="shared" ca="1" si="14"/>
        <v>5</v>
      </c>
      <c r="G491" s="80" t="s">
        <v>1358</v>
      </c>
      <c r="H491" s="85">
        <v>20617</v>
      </c>
      <c r="I491" s="77">
        <v>3</v>
      </c>
      <c r="J491" s="87">
        <f t="shared" si="15"/>
        <v>21236</v>
      </c>
    </row>
    <row r="492" spans="1:10" x14ac:dyDescent="0.3">
      <c r="A492" s="76" t="s">
        <v>1109</v>
      </c>
      <c r="B492" s="77" t="s">
        <v>1334</v>
      </c>
      <c r="C492" s="76" t="s">
        <v>1346</v>
      </c>
      <c r="D492" s="76" t="s">
        <v>1354</v>
      </c>
      <c r="E492" s="78">
        <v>41120</v>
      </c>
      <c r="F492" s="79">
        <f t="shared" ca="1" si="14"/>
        <v>13</v>
      </c>
      <c r="G492" s="80" t="s">
        <v>1359</v>
      </c>
      <c r="H492" s="85">
        <v>65493</v>
      </c>
      <c r="I492" s="77">
        <v>4</v>
      </c>
      <c r="J492" s="87">
        <f t="shared" si="15"/>
        <v>67458</v>
      </c>
    </row>
    <row r="493" spans="1:10" x14ac:dyDescent="0.3">
      <c r="A493" s="76" t="s">
        <v>1110</v>
      </c>
      <c r="B493" s="77" t="s">
        <v>1335</v>
      </c>
      <c r="C493" s="76" t="s">
        <v>1341</v>
      </c>
      <c r="D493" s="76" t="s">
        <v>1354</v>
      </c>
      <c r="E493" s="78">
        <v>44774</v>
      </c>
      <c r="F493" s="79">
        <f t="shared" ca="1" si="14"/>
        <v>3</v>
      </c>
      <c r="G493" s="80" t="s">
        <v>1358</v>
      </c>
      <c r="H493" s="85">
        <v>61962</v>
      </c>
      <c r="I493" s="77">
        <v>1</v>
      </c>
      <c r="J493" s="87">
        <f t="shared" si="15"/>
        <v>63821</v>
      </c>
    </row>
    <row r="494" spans="1:10" x14ac:dyDescent="0.3">
      <c r="A494" s="76" t="s">
        <v>1111</v>
      </c>
      <c r="B494" s="77" t="s">
        <v>1335</v>
      </c>
      <c r="C494" s="76" t="s">
        <v>1340</v>
      </c>
      <c r="D494" s="76" t="s">
        <v>693</v>
      </c>
      <c r="E494" s="78">
        <v>42719</v>
      </c>
      <c r="F494" s="79">
        <f t="shared" ca="1" si="14"/>
        <v>8</v>
      </c>
      <c r="G494" s="80"/>
      <c r="H494" s="85">
        <v>22840</v>
      </c>
      <c r="I494" s="77">
        <v>1</v>
      </c>
      <c r="J494" s="87">
        <f t="shared" si="15"/>
        <v>23525</v>
      </c>
    </row>
    <row r="495" spans="1:10" x14ac:dyDescent="0.3">
      <c r="A495" s="76" t="s">
        <v>1112</v>
      </c>
      <c r="B495" s="77" t="s">
        <v>1338</v>
      </c>
      <c r="C495" s="76" t="s">
        <v>52</v>
      </c>
      <c r="D495" s="76" t="s">
        <v>1355</v>
      </c>
      <c r="E495" s="78">
        <v>40069</v>
      </c>
      <c r="F495" s="79">
        <f t="shared" ca="1" si="14"/>
        <v>15</v>
      </c>
      <c r="G495" s="80" t="s">
        <v>1358</v>
      </c>
      <c r="H495" s="85">
        <v>38039</v>
      </c>
      <c r="I495" s="77">
        <v>5</v>
      </c>
      <c r="J495" s="87">
        <f t="shared" si="15"/>
        <v>39180</v>
      </c>
    </row>
    <row r="496" spans="1:10" x14ac:dyDescent="0.3">
      <c r="A496" s="76" t="s">
        <v>1113</v>
      </c>
      <c r="B496" s="77" t="s">
        <v>1334</v>
      </c>
      <c r="C496" s="76" t="s">
        <v>1341</v>
      </c>
      <c r="D496" s="76" t="s">
        <v>1354</v>
      </c>
      <c r="E496" s="78">
        <v>43628</v>
      </c>
      <c r="F496" s="79">
        <f t="shared" ca="1" si="14"/>
        <v>6</v>
      </c>
      <c r="G496" s="80" t="s">
        <v>1360</v>
      </c>
      <c r="H496" s="85">
        <v>27759</v>
      </c>
      <c r="I496" s="77">
        <v>4</v>
      </c>
      <c r="J496" s="87">
        <f t="shared" si="15"/>
        <v>28592</v>
      </c>
    </row>
    <row r="497" spans="1:10" x14ac:dyDescent="0.3">
      <c r="A497" s="76" t="s">
        <v>1114</v>
      </c>
      <c r="B497" s="77" t="s">
        <v>1335</v>
      </c>
      <c r="C497" s="76" t="s">
        <v>1349</v>
      </c>
      <c r="D497" s="76" t="s">
        <v>693</v>
      </c>
      <c r="E497" s="78">
        <v>40482</v>
      </c>
      <c r="F497" s="79">
        <f t="shared" ca="1" si="14"/>
        <v>14</v>
      </c>
      <c r="G497" s="80"/>
      <c r="H497" s="85">
        <v>38799</v>
      </c>
      <c r="I497" s="77">
        <v>5</v>
      </c>
      <c r="J497" s="87">
        <f t="shared" si="15"/>
        <v>39963</v>
      </c>
    </row>
    <row r="498" spans="1:10" x14ac:dyDescent="0.3">
      <c r="A498" s="76" t="s">
        <v>1115</v>
      </c>
      <c r="B498" s="77" t="s">
        <v>1335</v>
      </c>
      <c r="C498" s="76" t="s">
        <v>688</v>
      </c>
      <c r="D498" s="76" t="s">
        <v>1354</v>
      </c>
      <c r="E498" s="78">
        <v>41304</v>
      </c>
      <c r="F498" s="79">
        <f t="shared" ca="1" si="14"/>
        <v>12</v>
      </c>
      <c r="G498" s="80" t="s">
        <v>1358</v>
      </c>
      <c r="H498" s="85">
        <v>41627</v>
      </c>
      <c r="I498" s="77">
        <v>4</v>
      </c>
      <c r="J498" s="87">
        <f t="shared" si="15"/>
        <v>42876</v>
      </c>
    </row>
    <row r="499" spans="1:10" x14ac:dyDescent="0.3">
      <c r="A499" s="76" t="s">
        <v>1116</v>
      </c>
      <c r="B499" s="77" t="s">
        <v>1337</v>
      </c>
      <c r="C499" s="76" t="s">
        <v>1342</v>
      </c>
      <c r="D499" s="76" t="s">
        <v>693</v>
      </c>
      <c r="E499" s="78">
        <v>40380</v>
      </c>
      <c r="F499" s="79">
        <f t="shared" ca="1" si="14"/>
        <v>15</v>
      </c>
      <c r="G499" s="80"/>
      <c r="H499" s="85">
        <v>42860</v>
      </c>
      <c r="I499" s="77">
        <v>1</v>
      </c>
      <c r="J499" s="87">
        <f t="shared" si="15"/>
        <v>44146</v>
      </c>
    </row>
    <row r="500" spans="1:10" x14ac:dyDescent="0.3">
      <c r="A500" s="76" t="s">
        <v>1117</v>
      </c>
      <c r="B500" s="77" t="s">
        <v>1338</v>
      </c>
      <c r="C500" s="76" t="s">
        <v>688</v>
      </c>
      <c r="D500" s="76" t="s">
        <v>1355</v>
      </c>
      <c r="E500" s="78">
        <v>41348</v>
      </c>
      <c r="F500" s="79">
        <f t="shared" ca="1" si="14"/>
        <v>12</v>
      </c>
      <c r="G500" s="80" t="s">
        <v>1358</v>
      </c>
      <c r="H500" s="85">
        <v>62819</v>
      </c>
      <c r="I500" s="77">
        <v>1</v>
      </c>
      <c r="J500" s="87">
        <f t="shared" si="15"/>
        <v>64704</v>
      </c>
    </row>
    <row r="501" spans="1:10" x14ac:dyDescent="0.3">
      <c r="A501" s="76" t="s">
        <v>1118</v>
      </c>
      <c r="B501" s="77" t="s">
        <v>1336</v>
      </c>
      <c r="C501" s="76" t="s">
        <v>1340</v>
      </c>
      <c r="D501" s="76" t="s">
        <v>693</v>
      </c>
      <c r="E501" s="78">
        <v>42875</v>
      </c>
      <c r="F501" s="79">
        <f t="shared" ca="1" si="14"/>
        <v>8</v>
      </c>
      <c r="G501" s="80"/>
      <c r="H501" s="85">
        <v>59742</v>
      </c>
      <c r="I501" s="77">
        <v>2</v>
      </c>
      <c r="J501" s="87">
        <f t="shared" si="15"/>
        <v>61534</v>
      </c>
    </row>
    <row r="502" spans="1:10" x14ac:dyDescent="0.3">
      <c r="A502" s="76" t="s">
        <v>1119</v>
      </c>
      <c r="B502" s="77" t="s">
        <v>1337</v>
      </c>
      <c r="C502" s="76" t="s">
        <v>1340</v>
      </c>
      <c r="D502" s="76" t="s">
        <v>1355</v>
      </c>
      <c r="E502" s="78">
        <v>45189</v>
      </c>
      <c r="F502" s="79">
        <f t="shared" ca="1" si="14"/>
        <v>1</v>
      </c>
      <c r="G502" s="80" t="s">
        <v>1358</v>
      </c>
      <c r="H502" s="85">
        <v>65478</v>
      </c>
      <c r="I502" s="77">
        <v>4</v>
      </c>
      <c r="J502" s="87">
        <f t="shared" si="15"/>
        <v>67442</v>
      </c>
    </row>
    <row r="503" spans="1:10" x14ac:dyDescent="0.3">
      <c r="A503" s="76" t="s">
        <v>1120</v>
      </c>
      <c r="B503" s="77" t="s">
        <v>1334</v>
      </c>
      <c r="C503" s="76" t="s">
        <v>1342</v>
      </c>
      <c r="D503" s="76" t="s">
        <v>1354</v>
      </c>
      <c r="E503" s="78">
        <v>42004</v>
      </c>
      <c r="F503" s="79">
        <f t="shared" ca="1" si="14"/>
        <v>10</v>
      </c>
      <c r="G503" s="80" t="s">
        <v>1358</v>
      </c>
      <c r="H503" s="85">
        <v>45103</v>
      </c>
      <c r="I503" s="77">
        <v>5</v>
      </c>
      <c r="J503" s="87">
        <f t="shared" si="15"/>
        <v>46456</v>
      </c>
    </row>
    <row r="504" spans="1:10" x14ac:dyDescent="0.3">
      <c r="A504" s="76" t="s">
        <v>1121</v>
      </c>
      <c r="B504" s="77" t="s">
        <v>1334</v>
      </c>
      <c r="C504" s="76" t="s">
        <v>9</v>
      </c>
      <c r="D504" s="76" t="s">
        <v>1355</v>
      </c>
      <c r="E504" s="78">
        <v>45270</v>
      </c>
      <c r="F504" s="79">
        <f t="shared" ca="1" si="14"/>
        <v>1</v>
      </c>
      <c r="G504" s="80" t="s">
        <v>1358</v>
      </c>
      <c r="H504" s="85">
        <v>59641</v>
      </c>
      <c r="I504" s="77">
        <v>1</v>
      </c>
      <c r="J504" s="87">
        <f t="shared" si="15"/>
        <v>61430</v>
      </c>
    </row>
    <row r="505" spans="1:10" x14ac:dyDescent="0.3">
      <c r="A505" s="76" t="s">
        <v>1122</v>
      </c>
      <c r="B505" s="77" t="s">
        <v>1335</v>
      </c>
      <c r="C505" s="76" t="s">
        <v>1340</v>
      </c>
      <c r="D505" s="76" t="s">
        <v>1354</v>
      </c>
      <c r="E505" s="78">
        <v>42710</v>
      </c>
      <c r="F505" s="79">
        <f t="shared" ca="1" si="14"/>
        <v>8</v>
      </c>
      <c r="G505" s="80" t="s">
        <v>1358</v>
      </c>
      <c r="H505" s="85">
        <v>40234</v>
      </c>
      <c r="I505" s="77">
        <v>2</v>
      </c>
      <c r="J505" s="87">
        <f t="shared" si="15"/>
        <v>41441</v>
      </c>
    </row>
    <row r="506" spans="1:10" x14ac:dyDescent="0.3">
      <c r="A506" s="76" t="s">
        <v>1123</v>
      </c>
      <c r="B506" s="77" t="s">
        <v>1334</v>
      </c>
      <c r="C506" s="76" t="s">
        <v>688</v>
      </c>
      <c r="D506" s="76" t="s">
        <v>693</v>
      </c>
      <c r="E506" s="78">
        <v>45004</v>
      </c>
      <c r="F506" s="79">
        <f t="shared" ca="1" si="14"/>
        <v>2</v>
      </c>
      <c r="G506" s="80"/>
      <c r="H506" s="85">
        <v>14776</v>
      </c>
      <c r="I506" s="77">
        <v>1</v>
      </c>
      <c r="J506" s="87">
        <f t="shared" si="15"/>
        <v>15219</v>
      </c>
    </row>
    <row r="507" spans="1:10" x14ac:dyDescent="0.3">
      <c r="A507" s="76" t="s">
        <v>1124</v>
      </c>
      <c r="B507" s="77" t="s">
        <v>1334</v>
      </c>
      <c r="C507" s="76" t="s">
        <v>1351</v>
      </c>
      <c r="D507" s="76" t="s">
        <v>693</v>
      </c>
      <c r="E507" s="78">
        <v>44766</v>
      </c>
      <c r="F507" s="79">
        <f t="shared" ca="1" si="14"/>
        <v>3</v>
      </c>
      <c r="G507" s="80"/>
      <c r="H507" s="85">
        <v>55956</v>
      </c>
      <c r="I507" s="77">
        <v>5</v>
      </c>
      <c r="J507" s="87">
        <f t="shared" si="15"/>
        <v>57635</v>
      </c>
    </row>
    <row r="508" spans="1:10" x14ac:dyDescent="0.3">
      <c r="A508" s="76" t="s">
        <v>1125</v>
      </c>
      <c r="B508" s="77" t="s">
        <v>1334</v>
      </c>
      <c r="C508" s="76" t="s">
        <v>1341</v>
      </c>
      <c r="D508" s="76" t="s">
        <v>693</v>
      </c>
      <c r="E508" s="78">
        <v>45616</v>
      </c>
      <c r="F508" s="79">
        <f t="shared" ca="1" si="14"/>
        <v>0</v>
      </c>
      <c r="G508" s="80"/>
      <c r="H508" s="85">
        <v>51188</v>
      </c>
      <c r="I508" s="77">
        <v>2</v>
      </c>
      <c r="J508" s="87">
        <f t="shared" si="15"/>
        <v>52724</v>
      </c>
    </row>
    <row r="509" spans="1:10" x14ac:dyDescent="0.3">
      <c r="A509" s="76" t="s">
        <v>1126</v>
      </c>
      <c r="B509" s="77" t="s">
        <v>1337</v>
      </c>
      <c r="C509" s="76" t="s">
        <v>1344</v>
      </c>
      <c r="D509" s="76" t="s">
        <v>1354</v>
      </c>
      <c r="E509" s="78">
        <v>42077</v>
      </c>
      <c r="F509" s="79">
        <f t="shared" ca="1" si="14"/>
        <v>10</v>
      </c>
      <c r="G509" s="80" t="s">
        <v>1358</v>
      </c>
      <c r="H509" s="85">
        <v>36221</v>
      </c>
      <c r="I509" s="77">
        <v>5</v>
      </c>
      <c r="J509" s="87">
        <f t="shared" si="15"/>
        <v>37308</v>
      </c>
    </row>
    <row r="510" spans="1:10" x14ac:dyDescent="0.3">
      <c r="A510" s="76" t="s">
        <v>1127</v>
      </c>
      <c r="B510" s="77" t="s">
        <v>1336</v>
      </c>
      <c r="C510" s="76" t="s">
        <v>1340</v>
      </c>
      <c r="D510" s="76" t="s">
        <v>1354</v>
      </c>
      <c r="E510" s="78">
        <v>43177</v>
      </c>
      <c r="F510" s="79">
        <f t="shared" ca="1" si="14"/>
        <v>7</v>
      </c>
      <c r="G510" s="80" t="s">
        <v>1358</v>
      </c>
      <c r="H510" s="85">
        <v>53115</v>
      </c>
      <c r="I510" s="77">
        <v>5</v>
      </c>
      <c r="J510" s="87">
        <f t="shared" si="15"/>
        <v>54708</v>
      </c>
    </row>
    <row r="511" spans="1:10" x14ac:dyDescent="0.3">
      <c r="A511" s="76" t="s">
        <v>1128</v>
      </c>
      <c r="B511" s="77" t="s">
        <v>1335</v>
      </c>
      <c r="C511" s="76" t="s">
        <v>1343</v>
      </c>
      <c r="D511" s="76" t="s">
        <v>1356</v>
      </c>
      <c r="E511" s="78">
        <v>42158</v>
      </c>
      <c r="F511" s="79">
        <f t="shared" ca="1" si="14"/>
        <v>10</v>
      </c>
      <c r="G511" s="80"/>
      <c r="H511" s="85">
        <v>17384</v>
      </c>
      <c r="I511" s="77">
        <v>2</v>
      </c>
      <c r="J511" s="87">
        <f t="shared" si="15"/>
        <v>17906</v>
      </c>
    </row>
    <row r="512" spans="1:10" x14ac:dyDescent="0.3">
      <c r="A512" s="76" t="s">
        <v>1129</v>
      </c>
      <c r="B512" s="77" t="s">
        <v>1336</v>
      </c>
      <c r="C512" s="76" t="s">
        <v>1342</v>
      </c>
      <c r="D512" s="76" t="s">
        <v>693</v>
      </c>
      <c r="E512" s="78">
        <v>43199</v>
      </c>
      <c r="F512" s="79">
        <f t="shared" ca="1" si="14"/>
        <v>7</v>
      </c>
      <c r="G512" s="80"/>
      <c r="H512" s="85">
        <v>29481</v>
      </c>
      <c r="I512" s="77">
        <v>2</v>
      </c>
      <c r="J512" s="87">
        <f t="shared" si="15"/>
        <v>30365</v>
      </c>
    </row>
    <row r="513" spans="1:10" x14ac:dyDescent="0.3">
      <c r="A513" s="76" t="s">
        <v>1130</v>
      </c>
      <c r="B513" s="77" t="s">
        <v>1338</v>
      </c>
      <c r="C513" s="76" t="s">
        <v>1340</v>
      </c>
      <c r="D513" s="76" t="s">
        <v>1355</v>
      </c>
      <c r="E513" s="78">
        <v>40504</v>
      </c>
      <c r="F513" s="79">
        <f t="shared" ca="1" si="14"/>
        <v>14</v>
      </c>
      <c r="G513" s="80" t="s">
        <v>1360</v>
      </c>
      <c r="H513" s="85">
        <v>59770</v>
      </c>
      <c r="I513" s="77">
        <v>1</v>
      </c>
      <c r="J513" s="87">
        <f t="shared" si="15"/>
        <v>61563</v>
      </c>
    </row>
    <row r="514" spans="1:10" x14ac:dyDescent="0.3">
      <c r="A514" s="76" t="s">
        <v>1131</v>
      </c>
      <c r="B514" s="77" t="s">
        <v>1334</v>
      </c>
      <c r="C514" s="76" t="s">
        <v>1342</v>
      </c>
      <c r="D514" s="76" t="s">
        <v>1354</v>
      </c>
      <c r="E514" s="78">
        <v>40610</v>
      </c>
      <c r="F514" s="79">
        <f t="shared" ref="F514:F577" ca="1" si="16">DATEDIF(E514,TODAY(),"Y")</f>
        <v>14</v>
      </c>
      <c r="G514" s="80" t="s">
        <v>1358</v>
      </c>
      <c r="H514" s="85">
        <v>51148</v>
      </c>
      <c r="I514" s="77">
        <v>3</v>
      </c>
      <c r="J514" s="87">
        <f t="shared" ref="J514:J577" si="17">ROUND(H514*3%+H514,0)</f>
        <v>52682</v>
      </c>
    </row>
    <row r="515" spans="1:10" x14ac:dyDescent="0.3">
      <c r="A515" s="76" t="s">
        <v>1132</v>
      </c>
      <c r="B515" s="77" t="s">
        <v>1335</v>
      </c>
      <c r="C515" s="76" t="s">
        <v>1348</v>
      </c>
      <c r="D515" s="76" t="s">
        <v>1355</v>
      </c>
      <c r="E515" s="78">
        <v>40136</v>
      </c>
      <c r="F515" s="79">
        <f t="shared" ca="1" si="16"/>
        <v>15</v>
      </c>
      <c r="G515" s="80" t="s">
        <v>1358</v>
      </c>
      <c r="H515" s="85">
        <v>67594</v>
      </c>
      <c r="I515" s="77">
        <v>2</v>
      </c>
      <c r="J515" s="87">
        <f t="shared" si="17"/>
        <v>69622</v>
      </c>
    </row>
    <row r="516" spans="1:10" x14ac:dyDescent="0.3">
      <c r="A516" s="76" t="s">
        <v>1133</v>
      </c>
      <c r="B516" s="77" t="s">
        <v>1334</v>
      </c>
      <c r="C516" s="76" t="s">
        <v>1342</v>
      </c>
      <c r="D516" s="76" t="s">
        <v>1354</v>
      </c>
      <c r="E516" s="78">
        <v>45072</v>
      </c>
      <c r="F516" s="79">
        <f t="shared" ca="1" si="16"/>
        <v>2</v>
      </c>
      <c r="G516" s="80" t="s">
        <v>1358</v>
      </c>
      <c r="H516" s="85">
        <v>43226</v>
      </c>
      <c r="I516" s="77">
        <v>3</v>
      </c>
      <c r="J516" s="87">
        <f t="shared" si="17"/>
        <v>44523</v>
      </c>
    </row>
    <row r="517" spans="1:10" x14ac:dyDescent="0.3">
      <c r="A517" s="76" t="s">
        <v>1134</v>
      </c>
      <c r="B517" s="77" t="s">
        <v>1334</v>
      </c>
      <c r="C517" s="76" t="s">
        <v>1342</v>
      </c>
      <c r="D517" s="76" t="s">
        <v>693</v>
      </c>
      <c r="E517" s="78">
        <v>43747</v>
      </c>
      <c r="F517" s="79">
        <f t="shared" ca="1" si="16"/>
        <v>5</v>
      </c>
      <c r="G517" s="80"/>
      <c r="H517" s="85">
        <v>48549</v>
      </c>
      <c r="I517" s="77">
        <v>5</v>
      </c>
      <c r="J517" s="87">
        <f t="shared" si="17"/>
        <v>50005</v>
      </c>
    </row>
    <row r="518" spans="1:10" x14ac:dyDescent="0.3">
      <c r="A518" s="76" t="s">
        <v>1135</v>
      </c>
      <c r="B518" s="77" t="s">
        <v>1334</v>
      </c>
      <c r="C518" s="76" t="s">
        <v>1349</v>
      </c>
      <c r="D518" s="76" t="s">
        <v>693</v>
      </c>
      <c r="E518" s="78">
        <v>45399</v>
      </c>
      <c r="F518" s="79">
        <f t="shared" ca="1" si="16"/>
        <v>1</v>
      </c>
      <c r="G518" s="80"/>
      <c r="H518" s="85">
        <v>41024</v>
      </c>
      <c r="I518" s="77">
        <v>4</v>
      </c>
      <c r="J518" s="87">
        <f t="shared" si="17"/>
        <v>42255</v>
      </c>
    </row>
    <row r="519" spans="1:10" x14ac:dyDescent="0.3">
      <c r="A519" s="76" t="s">
        <v>709</v>
      </c>
      <c r="B519" s="77" t="s">
        <v>1337</v>
      </c>
      <c r="C519" s="76" t="s">
        <v>689</v>
      </c>
      <c r="D519" s="76" t="s">
        <v>1354</v>
      </c>
      <c r="E519" s="78">
        <v>41618</v>
      </c>
      <c r="F519" s="79">
        <f t="shared" ca="1" si="16"/>
        <v>11</v>
      </c>
      <c r="G519" s="80" t="s">
        <v>1358</v>
      </c>
      <c r="H519" s="85">
        <v>32511</v>
      </c>
      <c r="I519" s="77">
        <v>2</v>
      </c>
      <c r="J519" s="87">
        <f t="shared" si="17"/>
        <v>33486</v>
      </c>
    </row>
    <row r="520" spans="1:10" x14ac:dyDescent="0.3">
      <c r="A520" s="76" t="s">
        <v>782</v>
      </c>
      <c r="B520" s="77" t="s">
        <v>1337</v>
      </c>
      <c r="C520" s="76" t="s">
        <v>1340</v>
      </c>
      <c r="D520" s="76" t="s">
        <v>1354</v>
      </c>
      <c r="E520" s="78">
        <v>45263</v>
      </c>
      <c r="F520" s="79">
        <f t="shared" ca="1" si="16"/>
        <v>1</v>
      </c>
      <c r="G520" s="80" t="s">
        <v>1359</v>
      </c>
      <c r="H520" s="85">
        <v>36758</v>
      </c>
      <c r="I520" s="77">
        <v>4</v>
      </c>
      <c r="J520" s="87">
        <f t="shared" si="17"/>
        <v>37861</v>
      </c>
    </row>
    <row r="521" spans="1:10" x14ac:dyDescent="0.3">
      <c r="A521" s="76" t="s">
        <v>854</v>
      </c>
      <c r="B521" s="77" t="s">
        <v>1335</v>
      </c>
      <c r="C521" s="76" t="s">
        <v>1342</v>
      </c>
      <c r="D521" s="76" t="s">
        <v>1355</v>
      </c>
      <c r="E521" s="78">
        <v>41601</v>
      </c>
      <c r="F521" s="79">
        <f t="shared" ca="1" si="16"/>
        <v>11</v>
      </c>
      <c r="G521" s="80" t="s">
        <v>1359</v>
      </c>
      <c r="H521" s="85">
        <v>66529</v>
      </c>
      <c r="I521" s="77">
        <v>4</v>
      </c>
      <c r="J521" s="87">
        <f t="shared" si="17"/>
        <v>68525</v>
      </c>
    </row>
    <row r="522" spans="1:10" x14ac:dyDescent="0.3">
      <c r="A522" s="76" t="s">
        <v>1136</v>
      </c>
      <c r="B522" s="77" t="s">
        <v>1339</v>
      </c>
      <c r="C522" s="76" t="s">
        <v>1342</v>
      </c>
      <c r="D522" s="76" t="s">
        <v>693</v>
      </c>
      <c r="E522" s="78">
        <v>43633</v>
      </c>
      <c r="F522" s="79">
        <f t="shared" ca="1" si="16"/>
        <v>6</v>
      </c>
      <c r="G522" s="80"/>
      <c r="H522" s="85">
        <v>29094</v>
      </c>
      <c r="I522" s="77">
        <v>4</v>
      </c>
      <c r="J522" s="87">
        <f t="shared" si="17"/>
        <v>29967</v>
      </c>
    </row>
    <row r="523" spans="1:10" x14ac:dyDescent="0.3">
      <c r="A523" s="76" t="s">
        <v>785</v>
      </c>
      <c r="B523" s="77" t="s">
        <v>1336</v>
      </c>
      <c r="C523" s="76" t="s">
        <v>1342</v>
      </c>
      <c r="D523" s="76" t="s">
        <v>1356</v>
      </c>
      <c r="E523" s="78">
        <v>39815</v>
      </c>
      <c r="F523" s="79">
        <f t="shared" ca="1" si="16"/>
        <v>16</v>
      </c>
      <c r="G523" s="80"/>
      <c r="H523" s="85">
        <v>28800</v>
      </c>
      <c r="I523" s="77">
        <v>1</v>
      </c>
      <c r="J523" s="87">
        <f t="shared" si="17"/>
        <v>29664</v>
      </c>
    </row>
    <row r="524" spans="1:10" x14ac:dyDescent="0.3">
      <c r="A524" s="76" t="s">
        <v>786</v>
      </c>
      <c r="B524" s="77" t="s">
        <v>1338</v>
      </c>
      <c r="C524" s="76" t="s">
        <v>1340</v>
      </c>
      <c r="D524" s="76" t="s">
        <v>1354</v>
      </c>
      <c r="E524" s="78">
        <v>44782</v>
      </c>
      <c r="F524" s="79">
        <f t="shared" ca="1" si="16"/>
        <v>3</v>
      </c>
      <c r="G524" s="80" t="s">
        <v>1359</v>
      </c>
      <c r="H524" s="85">
        <v>23901</v>
      </c>
      <c r="I524" s="77">
        <v>4</v>
      </c>
      <c r="J524" s="87">
        <f t="shared" si="17"/>
        <v>24618</v>
      </c>
    </row>
    <row r="525" spans="1:10" x14ac:dyDescent="0.3">
      <c r="A525" s="76" t="s">
        <v>787</v>
      </c>
      <c r="B525" s="77" t="s">
        <v>1334</v>
      </c>
      <c r="C525" s="76" t="s">
        <v>1342</v>
      </c>
      <c r="D525" s="76" t="s">
        <v>693</v>
      </c>
      <c r="E525" s="78">
        <v>42484</v>
      </c>
      <c r="F525" s="79">
        <f t="shared" ca="1" si="16"/>
        <v>9</v>
      </c>
      <c r="G525" s="80"/>
      <c r="H525" s="85">
        <v>59435</v>
      </c>
      <c r="I525" s="77">
        <v>1</v>
      </c>
      <c r="J525" s="87">
        <f t="shared" si="17"/>
        <v>61218</v>
      </c>
    </row>
    <row r="526" spans="1:10" x14ac:dyDescent="0.3">
      <c r="A526" s="76" t="s">
        <v>1137</v>
      </c>
      <c r="B526" s="77" t="s">
        <v>1337</v>
      </c>
      <c r="C526" s="76" t="s">
        <v>1343</v>
      </c>
      <c r="D526" s="76" t="s">
        <v>1354</v>
      </c>
      <c r="E526" s="78">
        <v>43006</v>
      </c>
      <c r="F526" s="79">
        <f t="shared" ca="1" si="16"/>
        <v>7</v>
      </c>
      <c r="G526" s="80" t="s">
        <v>1359</v>
      </c>
      <c r="H526" s="85">
        <v>61353</v>
      </c>
      <c r="I526" s="77">
        <v>4</v>
      </c>
      <c r="J526" s="87">
        <f t="shared" si="17"/>
        <v>63194</v>
      </c>
    </row>
    <row r="527" spans="1:10" x14ac:dyDescent="0.3">
      <c r="A527" s="76" t="s">
        <v>1138</v>
      </c>
      <c r="B527" s="77" t="s">
        <v>1337</v>
      </c>
      <c r="C527" s="76" t="s">
        <v>1347</v>
      </c>
      <c r="D527" s="76" t="s">
        <v>693</v>
      </c>
      <c r="E527" s="78">
        <v>43057</v>
      </c>
      <c r="F527" s="79">
        <f t="shared" ca="1" si="16"/>
        <v>7</v>
      </c>
      <c r="G527" s="80"/>
      <c r="H527" s="85">
        <v>58592</v>
      </c>
      <c r="I527" s="77">
        <v>1</v>
      </c>
      <c r="J527" s="87">
        <f t="shared" si="17"/>
        <v>60350</v>
      </c>
    </row>
    <row r="528" spans="1:10" x14ac:dyDescent="0.3">
      <c r="A528" s="76" t="s">
        <v>1139</v>
      </c>
      <c r="B528" s="77" t="s">
        <v>1334</v>
      </c>
      <c r="C528" s="76" t="s">
        <v>1342</v>
      </c>
      <c r="D528" s="76" t="s">
        <v>1354</v>
      </c>
      <c r="E528" s="78">
        <v>45568</v>
      </c>
      <c r="F528" s="79">
        <f t="shared" ca="1" si="16"/>
        <v>0</v>
      </c>
      <c r="G528" s="80" t="s">
        <v>1360</v>
      </c>
      <c r="H528" s="85">
        <v>19384</v>
      </c>
      <c r="I528" s="77">
        <v>2</v>
      </c>
      <c r="J528" s="87">
        <f t="shared" si="17"/>
        <v>19966</v>
      </c>
    </row>
    <row r="529" spans="1:10" x14ac:dyDescent="0.3">
      <c r="A529" s="76" t="s">
        <v>1140</v>
      </c>
      <c r="B529" s="77" t="s">
        <v>1336</v>
      </c>
      <c r="C529" s="76" t="s">
        <v>1342</v>
      </c>
      <c r="D529" s="76" t="s">
        <v>1354</v>
      </c>
      <c r="E529" s="78">
        <v>42342</v>
      </c>
      <c r="F529" s="79">
        <f t="shared" ca="1" si="16"/>
        <v>9</v>
      </c>
      <c r="G529" s="80" t="s">
        <v>1358</v>
      </c>
      <c r="H529" s="85">
        <v>16144</v>
      </c>
      <c r="I529" s="77">
        <v>4</v>
      </c>
      <c r="J529" s="87">
        <f t="shared" si="17"/>
        <v>16628</v>
      </c>
    </row>
    <row r="530" spans="1:10" x14ac:dyDescent="0.3">
      <c r="A530" s="76" t="s">
        <v>1141</v>
      </c>
      <c r="B530" s="77" t="s">
        <v>1334</v>
      </c>
      <c r="C530" s="76" t="s">
        <v>688</v>
      </c>
      <c r="D530" s="76" t="s">
        <v>1354</v>
      </c>
      <c r="E530" s="78">
        <v>41689</v>
      </c>
      <c r="F530" s="79">
        <f t="shared" ca="1" si="16"/>
        <v>11</v>
      </c>
      <c r="G530" s="80" t="s">
        <v>1358</v>
      </c>
      <c r="H530" s="85">
        <v>14305</v>
      </c>
      <c r="I530" s="77">
        <v>4</v>
      </c>
      <c r="J530" s="87">
        <f t="shared" si="17"/>
        <v>14734</v>
      </c>
    </row>
    <row r="531" spans="1:10" x14ac:dyDescent="0.3">
      <c r="A531" s="76" t="s">
        <v>1142</v>
      </c>
      <c r="B531" s="77" t="s">
        <v>1336</v>
      </c>
      <c r="C531" s="76" t="s">
        <v>1346</v>
      </c>
      <c r="D531" s="76" t="s">
        <v>693</v>
      </c>
      <c r="E531" s="78">
        <v>42766</v>
      </c>
      <c r="F531" s="79">
        <f t="shared" ca="1" si="16"/>
        <v>8</v>
      </c>
      <c r="G531" s="80"/>
      <c r="H531" s="85">
        <v>17377</v>
      </c>
      <c r="I531" s="77">
        <v>3</v>
      </c>
      <c r="J531" s="87">
        <f t="shared" si="17"/>
        <v>17898</v>
      </c>
    </row>
    <row r="532" spans="1:10" x14ac:dyDescent="0.3">
      <c r="A532" s="76" t="s">
        <v>1052</v>
      </c>
      <c r="B532" s="77" t="s">
        <v>1336</v>
      </c>
      <c r="C532" s="76" t="s">
        <v>52</v>
      </c>
      <c r="D532" s="76" t="s">
        <v>1354</v>
      </c>
      <c r="E532" s="78">
        <v>40437</v>
      </c>
      <c r="F532" s="79">
        <f t="shared" ca="1" si="16"/>
        <v>14</v>
      </c>
      <c r="G532" s="80" t="s">
        <v>1359</v>
      </c>
      <c r="H532" s="85">
        <v>25397</v>
      </c>
      <c r="I532" s="77">
        <v>3</v>
      </c>
      <c r="J532" s="87">
        <f t="shared" si="17"/>
        <v>26159</v>
      </c>
    </row>
    <row r="533" spans="1:10" x14ac:dyDescent="0.3">
      <c r="A533" s="76" t="s">
        <v>1143</v>
      </c>
      <c r="B533" s="77" t="s">
        <v>1334</v>
      </c>
      <c r="C533" s="76" t="s">
        <v>1342</v>
      </c>
      <c r="D533" s="76" t="s">
        <v>693</v>
      </c>
      <c r="E533" s="78">
        <v>44330</v>
      </c>
      <c r="F533" s="79">
        <f t="shared" ca="1" si="16"/>
        <v>4</v>
      </c>
      <c r="G533" s="80"/>
      <c r="H533" s="85">
        <v>57937</v>
      </c>
      <c r="I533" s="77">
        <v>3</v>
      </c>
      <c r="J533" s="87">
        <f t="shared" si="17"/>
        <v>59675</v>
      </c>
    </row>
    <row r="534" spans="1:10" x14ac:dyDescent="0.3">
      <c r="A534" s="76" t="s">
        <v>1144</v>
      </c>
      <c r="B534" s="77" t="s">
        <v>1336</v>
      </c>
      <c r="C534" s="76" t="s">
        <v>1342</v>
      </c>
      <c r="D534" s="76" t="s">
        <v>693</v>
      </c>
      <c r="E534" s="78">
        <v>44769</v>
      </c>
      <c r="F534" s="79">
        <f t="shared" ca="1" si="16"/>
        <v>3</v>
      </c>
      <c r="G534" s="80"/>
      <c r="H534" s="85">
        <v>63317</v>
      </c>
      <c r="I534" s="77">
        <v>1</v>
      </c>
      <c r="J534" s="87">
        <f t="shared" si="17"/>
        <v>65217</v>
      </c>
    </row>
    <row r="535" spans="1:10" x14ac:dyDescent="0.3">
      <c r="A535" s="76" t="s">
        <v>1145</v>
      </c>
      <c r="B535" s="77" t="s">
        <v>1338</v>
      </c>
      <c r="C535" s="76" t="s">
        <v>1347</v>
      </c>
      <c r="D535" s="76" t="s">
        <v>693</v>
      </c>
      <c r="E535" s="78">
        <v>43039</v>
      </c>
      <c r="F535" s="79">
        <f t="shared" ca="1" si="16"/>
        <v>7</v>
      </c>
      <c r="G535" s="80"/>
      <c r="H535" s="85">
        <v>16645</v>
      </c>
      <c r="I535" s="77">
        <v>1</v>
      </c>
      <c r="J535" s="87">
        <f t="shared" si="17"/>
        <v>17144</v>
      </c>
    </row>
    <row r="536" spans="1:10" x14ac:dyDescent="0.3">
      <c r="A536" s="76" t="s">
        <v>1146</v>
      </c>
      <c r="B536" s="77" t="s">
        <v>1335</v>
      </c>
      <c r="C536" s="76" t="s">
        <v>1347</v>
      </c>
      <c r="D536" s="76" t="s">
        <v>1354</v>
      </c>
      <c r="E536" s="78">
        <v>40798</v>
      </c>
      <c r="F536" s="79">
        <f t="shared" ca="1" si="16"/>
        <v>13</v>
      </c>
      <c r="G536" s="80" t="s">
        <v>1359</v>
      </c>
      <c r="H536" s="85">
        <v>42511</v>
      </c>
      <c r="I536" s="77">
        <v>5</v>
      </c>
      <c r="J536" s="87">
        <f t="shared" si="17"/>
        <v>43786</v>
      </c>
    </row>
    <row r="537" spans="1:10" x14ac:dyDescent="0.3">
      <c r="A537" s="76" t="s">
        <v>79</v>
      </c>
      <c r="B537" s="77" t="s">
        <v>1334</v>
      </c>
      <c r="C537" s="76" t="s">
        <v>9</v>
      </c>
      <c r="D537" s="76" t="s">
        <v>1356</v>
      </c>
      <c r="E537" s="78">
        <v>45536</v>
      </c>
      <c r="F537" s="79">
        <f t="shared" ca="1" si="16"/>
        <v>0</v>
      </c>
      <c r="G537" s="80"/>
      <c r="H537" s="85">
        <v>36998</v>
      </c>
      <c r="I537" s="77">
        <v>3</v>
      </c>
      <c r="J537" s="87">
        <f t="shared" si="17"/>
        <v>38108</v>
      </c>
    </row>
    <row r="538" spans="1:10" x14ac:dyDescent="0.3">
      <c r="A538" s="76" t="s">
        <v>1147</v>
      </c>
      <c r="B538" s="77" t="s">
        <v>1334</v>
      </c>
      <c r="C538" s="76" t="s">
        <v>1347</v>
      </c>
      <c r="D538" s="76" t="s">
        <v>1354</v>
      </c>
      <c r="E538" s="78">
        <v>41012</v>
      </c>
      <c r="F538" s="79">
        <f t="shared" ca="1" si="16"/>
        <v>13</v>
      </c>
      <c r="G538" s="80" t="s">
        <v>1358</v>
      </c>
      <c r="H538" s="85">
        <v>21532</v>
      </c>
      <c r="I538" s="77">
        <v>2</v>
      </c>
      <c r="J538" s="87">
        <f t="shared" si="17"/>
        <v>22178</v>
      </c>
    </row>
    <row r="539" spans="1:10" x14ac:dyDescent="0.3">
      <c r="A539" s="76" t="s">
        <v>1148</v>
      </c>
      <c r="B539" s="77" t="s">
        <v>1338</v>
      </c>
      <c r="C539" s="76" t="s">
        <v>1346</v>
      </c>
      <c r="D539" s="76" t="s">
        <v>1354</v>
      </c>
      <c r="E539" s="78">
        <v>40934</v>
      </c>
      <c r="F539" s="79">
        <f t="shared" ca="1" si="16"/>
        <v>13</v>
      </c>
      <c r="G539" s="80" t="s">
        <v>1358</v>
      </c>
      <c r="H539" s="85">
        <v>38113</v>
      </c>
      <c r="I539" s="77">
        <v>3</v>
      </c>
      <c r="J539" s="87">
        <f t="shared" si="17"/>
        <v>39256</v>
      </c>
    </row>
    <row r="540" spans="1:10" x14ac:dyDescent="0.3">
      <c r="A540" s="76" t="s">
        <v>1149</v>
      </c>
      <c r="B540" s="77" t="s">
        <v>1335</v>
      </c>
      <c r="C540" s="76" t="s">
        <v>1342</v>
      </c>
      <c r="D540" s="76" t="s">
        <v>1355</v>
      </c>
      <c r="E540" s="78">
        <v>41445</v>
      </c>
      <c r="F540" s="79">
        <f t="shared" ca="1" si="16"/>
        <v>12</v>
      </c>
      <c r="G540" s="80" t="s">
        <v>1358</v>
      </c>
      <c r="H540" s="85">
        <v>59835</v>
      </c>
      <c r="I540" s="77">
        <v>1</v>
      </c>
      <c r="J540" s="87">
        <f t="shared" si="17"/>
        <v>61630</v>
      </c>
    </row>
    <row r="541" spans="1:10" x14ac:dyDescent="0.3">
      <c r="A541" s="76" t="s">
        <v>1150</v>
      </c>
      <c r="B541" s="77" t="s">
        <v>1335</v>
      </c>
      <c r="C541" s="76" t="s">
        <v>1347</v>
      </c>
      <c r="D541" s="76" t="s">
        <v>1354</v>
      </c>
      <c r="E541" s="78">
        <v>41316</v>
      </c>
      <c r="F541" s="79">
        <f t="shared" ca="1" si="16"/>
        <v>12</v>
      </c>
      <c r="G541" s="80" t="s">
        <v>1358</v>
      </c>
      <c r="H541" s="85">
        <v>22858</v>
      </c>
      <c r="I541" s="77">
        <v>1</v>
      </c>
      <c r="J541" s="87">
        <f t="shared" si="17"/>
        <v>23544</v>
      </c>
    </row>
    <row r="542" spans="1:10" x14ac:dyDescent="0.3">
      <c r="A542" s="76" t="s">
        <v>1151</v>
      </c>
      <c r="B542" s="77" t="s">
        <v>1335</v>
      </c>
      <c r="C542" s="76" t="s">
        <v>52</v>
      </c>
      <c r="D542" s="76" t="s">
        <v>1354</v>
      </c>
      <c r="E542" s="78">
        <v>42815</v>
      </c>
      <c r="F542" s="79">
        <f t="shared" ca="1" si="16"/>
        <v>8</v>
      </c>
      <c r="G542" s="80" t="s">
        <v>1358</v>
      </c>
      <c r="H542" s="85">
        <v>69860</v>
      </c>
      <c r="I542" s="77">
        <v>3</v>
      </c>
      <c r="J542" s="87">
        <f t="shared" si="17"/>
        <v>71956</v>
      </c>
    </row>
    <row r="543" spans="1:10" x14ac:dyDescent="0.3">
      <c r="A543" s="76" t="s">
        <v>1152</v>
      </c>
      <c r="B543" s="77" t="s">
        <v>1334</v>
      </c>
      <c r="C543" s="76" t="s">
        <v>1345</v>
      </c>
      <c r="D543" s="76" t="s">
        <v>1354</v>
      </c>
      <c r="E543" s="78">
        <v>45273</v>
      </c>
      <c r="F543" s="79">
        <f t="shared" ca="1" si="16"/>
        <v>1</v>
      </c>
      <c r="G543" s="80" t="s">
        <v>1358</v>
      </c>
      <c r="H543" s="85">
        <v>52194</v>
      </c>
      <c r="I543" s="77">
        <v>2</v>
      </c>
      <c r="J543" s="87">
        <f t="shared" si="17"/>
        <v>53760</v>
      </c>
    </row>
    <row r="544" spans="1:10" x14ac:dyDescent="0.3">
      <c r="A544" s="76" t="s">
        <v>1153</v>
      </c>
      <c r="B544" s="77" t="s">
        <v>1337</v>
      </c>
      <c r="C544" s="76" t="s">
        <v>1342</v>
      </c>
      <c r="D544" s="76" t="s">
        <v>1354</v>
      </c>
      <c r="E544" s="78">
        <v>42361</v>
      </c>
      <c r="F544" s="79">
        <f t="shared" ca="1" si="16"/>
        <v>9</v>
      </c>
      <c r="G544" s="80" t="s">
        <v>1360</v>
      </c>
      <c r="H544" s="85">
        <v>20650</v>
      </c>
      <c r="I544" s="77">
        <v>1</v>
      </c>
      <c r="J544" s="87">
        <f t="shared" si="17"/>
        <v>21270</v>
      </c>
    </row>
    <row r="545" spans="1:10" x14ac:dyDescent="0.3">
      <c r="A545" s="76" t="s">
        <v>1154</v>
      </c>
      <c r="B545" s="77" t="s">
        <v>1337</v>
      </c>
      <c r="C545" s="76" t="s">
        <v>689</v>
      </c>
      <c r="D545" s="76" t="s">
        <v>1354</v>
      </c>
      <c r="E545" s="78">
        <v>44303</v>
      </c>
      <c r="F545" s="79">
        <f t="shared" ca="1" si="16"/>
        <v>4</v>
      </c>
      <c r="G545" s="80" t="s">
        <v>1358</v>
      </c>
      <c r="H545" s="85">
        <v>45741</v>
      </c>
      <c r="I545" s="77">
        <v>2</v>
      </c>
      <c r="J545" s="87">
        <f t="shared" si="17"/>
        <v>47113</v>
      </c>
    </row>
    <row r="546" spans="1:10" x14ac:dyDescent="0.3">
      <c r="A546" s="76" t="s">
        <v>1155</v>
      </c>
      <c r="B546" s="77" t="s">
        <v>1334</v>
      </c>
      <c r="C546" s="76" t="s">
        <v>1347</v>
      </c>
      <c r="D546" s="76" t="s">
        <v>693</v>
      </c>
      <c r="E546" s="78">
        <v>43290</v>
      </c>
      <c r="F546" s="79">
        <f t="shared" ca="1" si="16"/>
        <v>7</v>
      </c>
      <c r="G546" s="80"/>
      <c r="H546" s="85">
        <v>19664</v>
      </c>
      <c r="I546" s="77">
        <v>3</v>
      </c>
      <c r="J546" s="87">
        <f t="shared" si="17"/>
        <v>20254</v>
      </c>
    </row>
    <row r="547" spans="1:10" x14ac:dyDescent="0.3">
      <c r="A547" s="76" t="s">
        <v>1156</v>
      </c>
      <c r="B547" s="77" t="s">
        <v>1336</v>
      </c>
      <c r="C547" s="76" t="s">
        <v>1340</v>
      </c>
      <c r="D547" s="76" t="s">
        <v>1355</v>
      </c>
      <c r="E547" s="78">
        <v>43442</v>
      </c>
      <c r="F547" s="79">
        <f t="shared" ca="1" si="16"/>
        <v>6</v>
      </c>
      <c r="G547" s="80" t="s">
        <v>1360</v>
      </c>
      <c r="H547" s="85">
        <v>58075</v>
      </c>
      <c r="I547" s="77">
        <v>2</v>
      </c>
      <c r="J547" s="87">
        <f t="shared" si="17"/>
        <v>59817</v>
      </c>
    </row>
    <row r="548" spans="1:10" x14ac:dyDescent="0.3">
      <c r="A548" s="76" t="s">
        <v>1157</v>
      </c>
      <c r="B548" s="77" t="s">
        <v>1335</v>
      </c>
      <c r="C548" s="76" t="s">
        <v>1340</v>
      </c>
      <c r="D548" s="76" t="s">
        <v>1355</v>
      </c>
      <c r="E548" s="78">
        <v>42593</v>
      </c>
      <c r="F548" s="79">
        <f t="shared" ca="1" si="16"/>
        <v>9</v>
      </c>
      <c r="G548" s="80" t="s">
        <v>1358</v>
      </c>
      <c r="H548" s="85">
        <v>30764</v>
      </c>
      <c r="I548" s="77">
        <v>4</v>
      </c>
      <c r="J548" s="87">
        <f t="shared" si="17"/>
        <v>31687</v>
      </c>
    </row>
    <row r="549" spans="1:10" x14ac:dyDescent="0.3">
      <c r="A549" s="76" t="s">
        <v>1158</v>
      </c>
      <c r="B549" s="77" t="s">
        <v>1335</v>
      </c>
      <c r="C549" s="76" t="s">
        <v>1340</v>
      </c>
      <c r="D549" s="76" t="s">
        <v>1354</v>
      </c>
      <c r="E549" s="78">
        <v>43559</v>
      </c>
      <c r="F549" s="79">
        <f t="shared" ca="1" si="16"/>
        <v>6</v>
      </c>
      <c r="G549" s="80" t="s">
        <v>1359</v>
      </c>
      <c r="H549" s="85">
        <v>60669</v>
      </c>
      <c r="I549" s="77">
        <v>2</v>
      </c>
      <c r="J549" s="87">
        <f t="shared" si="17"/>
        <v>62489</v>
      </c>
    </row>
    <row r="550" spans="1:10" x14ac:dyDescent="0.3">
      <c r="A550" s="76" t="s">
        <v>1159</v>
      </c>
      <c r="B550" s="77" t="s">
        <v>1334</v>
      </c>
      <c r="C550" s="76" t="s">
        <v>1352</v>
      </c>
      <c r="D550" s="76" t="s">
        <v>1354</v>
      </c>
      <c r="E550" s="78">
        <v>44585</v>
      </c>
      <c r="F550" s="79">
        <f t="shared" ca="1" si="16"/>
        <v>3</v>
      </c>
      <c r="G550" s="80" t="s">
        <v>1358</v>
      </c>
      <c r="H550" s="85">
        <v>14075</v>
      </c>
      <c r="I550" s="77">
        <v>5</v>
      </c>
      <c r="J550" s="87">
        <f t="shared" si="17"/>
        <v>14497</v>
      </c>
    </row>
    <row r="551" spans="1:10" x14ac:dyDescent="0.3">
      <c r="A551" s="76" t="s">
        <v>1160</v>
      </c>
      <c r="B551" s="77" t="s">
        <v>1337</v>
      </c>
      <c r="C551" s="76" t="s">
        <v>1345</v>
      </c>
      <c r="D551" s="76" t="s">
        <v>1354</v>
      </c>
      <c r="E551" s="78">
        <v>42761</v>
      </c>
      <c r="F551" s="79">
        <f t="shared" ca="1" si="16"/>
        <v>8</v>
      </c>
      <c r="G551" s="80" t="s">
        <v>1360</v>
      </c>
      <c r="H551" s="85">
        <v>20413</v>
      </c>
      <c r="I551" s="77">
        <v>4</v>
      </c>
      <c r="J551" s="87">
        <f t="shared" si="17"/>
        <v>21025</v>
      </c>
    </row>
    <row r="552" spans="1:10" x14ac:dyDescent="0.3">
      <c r="A552" s="76" t="s">
        <v>1161</v>
      </c>
      <c r="B552" s="77" t="s">
        <v>1335</v>
      </c>
      <c r="C552" s="76" t="s">
        <v>689</v>
      </c>
      <c r="D552" s="76" t="s">
        <v>1354</v>
      </c>
      <c r="E552" s="78">
        <v>42738</v>
      </c>
      <c r="F552" s="79">
        <f t="shared" ca="1" si="16"/>
        <v>8</v>
      </c>
      <c r="G552" s="80" t="s">
        <v>1360</v>
      </c>
      <c r="H552" s="85">
        <v>24870</v>
      </c>
      <c r="I552" s="77">
        <v>1</v>
      </c>
      <c r="J552" s="87">
        <f t="shared" si="17"/>
        <v>25616</v>
      </c>
    </row>
    <row r="553" spans="1:10" x14ac:dyDescent="0.3">
      <c r="A553" s="76" t="s">
        <v>1162</v>
      </c>
      <c r="B553" s="77" t="s">
        <v>1336</v>
      </c>
      <c r="C553" s="76" t="s">
        <v>1350</v>
      </c>
      <c r="D553" s="76" t="s">
        <v>693</v>
      </c>
      <c r="E553" s="78">
        <v>44977</v>
      </c>
      <c r="F553" s="79">
        <f t="shared" ca="1" si="16"/>
        <v>2</v>
      </c>
      <c r="G553" s="80" t="s">
        <v>1359</v>
      </c>
      <c r="H553" s="85">
        <v>30705</v>
      </c>
      <c r="I553" s="77">
        <v>4</v>
      </c>
      <c r="J553" s="87">
        <f t="shared" si="17"/>
        <v>31626</v>
      </c>
    </row>
    <row r="554" spans="1:10" x14ac:dyDescent="0.3">
      <c r="A554" s="76" t="s">
        <v>1163</v>
      </c>
      <c r="B554" s="77" t="s">
        <v>1337</v>
      </c>
      <c r="C554" s="76" t="s">
        <v>1343</v>
      </c>
      <c r="D554" s="76" t="s">
        <v>693</v>
      </c>
      <c r="E554" s="78">
        <v>44526</v>
      </c>
      <c r="F554" s="79">
        <f t="shared" ca="1" si="16"/>
        <v>3</v>
      </c>
      <c r="G554" s="80"/>
      <c r="H554" s="85">
        <v>35601</v>
      </c>
      <c r="I554" s="77">
        <v>4</v>
      </c>
      <c r="J554" s="87">
        <f t="shared" si="17"/>
        <v>36669</v>
      </c>
    </row>
    <row r="555" spans="1:10" x14ac:dyDescent="0.3">
      <c r="A555" s="76" t="s">
        <v>1164</v>
      </c>
      <c r="B555" s="77" t="s">
        <v>1335</v>
      </c>
      <c r="C555" s="76" t="s">
        <v>689</v>
      </c>
      <c r="D555" s="76" t="s">
        <v>1354</v>
      </c>
      <c r="E555" s="78">
        <v>43300</v>
      </c>
      <c r="F555" s="79">
        <f t="shared" ca="1" si="16"/>
        <v>7</v>
      </c>
      <c r="G555" s="80" t="s">
        <v>1358</v>
      </c>
      <c r="H555" s="85">
        <v>42202</v>
      </c>
      <c r="I555" s="77">
        <v>2</v>
      </c>
      <c r="J555" s="87">
        <f t="shared" si="17"/>
        <v>43468</v>
      </c>
    </row>
    <row r="556" spans="1:10" x14ac:dyDescent="0.3">
      <c r="A556" s="76" t="s">
        <v>1165</v>
      </c>
      <c r="B556" s="77" t="s">
        <v>1335</v>
      </c>
      <c r="C556" s="76" t="s">
        <v>1341</v>
      </c>
      <c r="D556" s="76" t="s">
        <v>1354</v>
      </c>
      <c r="E556" s="78">
        <v>41434</v>
      </c>
      <c r="F556" s="79">
        <f t="shared" ca="1" si="16"/>
        <v>12</v>
      </c>
      <c r="G556" s="80" t="s">
        <v>1359</v>
      </c>
      <c r="H556" s="85">
        <v>34647</v>
      </c>
      <c r="I556" s="77">
        <v>1</v>
      </c>
      <c r="J556" s="87">
        <f t="shared" si="17"/>
        <v>35686</v>
      </c>
    </row>
    <row r="557" spans="1:10" x14ac:dyDescent="0.3">
      <c r="A557" s="76" t="s">
        <v>1166</v>
      </c>
      <c r="B557" s="77" t="s">
        <v>1337</v>
      </c>
      <c r="C557" s="76" t="s">
        <v>688</v>
      </c>
      <c r="D557" s="76" t="s">
        <v>1354</v>
      </c>
      <c r="E557" s="78">
        <v>41944</v>
      </c>
      <c r="F557" s="79">
        <f t="shared" ca="1" si="16"/>
        <v>10</v>
      </c>
      <c r="G557" s="80" t="s">
        <v>1358</v>
      </c>
      <c r="H557" s="85">
        <v>65360</v>
      </c>
      <c r="I557" s="77">
        <v>4</v>
      </c>
      <c r="J557" s="87">
        <f t="shared" si="17"/>
        <v>67321</v>
      </c>
    </row>
    <row r="558" spans="1:10" x14ac:dyDescent="0.3">
      <c r="A558" s="76" t="s">
        <v>1167</v>
      </c>
      <c r="B558" s="77" t="s">
        <v>1334</v>
      </c>
      <c r="C558" s="76" t="s">
        <v>1345</v>
      </c>
      <c r="D558" s="76" t="s">
        <v>1354</v>
      </c>
      <c r="E558" s="78">
        <v>41762</v>
      </c>
      <c r="F558" s="79">
        <f t="shared" ca="1" si="16"/>
        <v>11</v>
      </c>
      <c r="G558" s="80" t="s">
        <v>1359</v>
      </c>
      <c r="H558" s="85">
        <v>34084</v>
      </c>
      <c r="I558" s="77">
        <v>2</v>
      </c>
      <c r="J558" s="87">
        <f t="shared" si="17"/>
        <v>35107</v>
      </c>
    </row>
    <row r="559" spans="1:10" x14ac:dyDescent="0.3">
      <c r="A559" s="76" t="s">
        <v>1168</v>
      </c>
      <c r="B559" s="77" t="s">
        <v>1338</v>
      </c>
      <c r="C559" s="76" t="s">
        <v>689</v>
      </c>
      <c r="D559" s="76" t="s">
        <v>693</v>
      </c>
      <c r="E559" s="78">
        <v>42283</v>
      </c>
      <c r="F559" s="79">
        <f t="shared" ca="1" si="16"/>
        <v>9</v>
      </c>
      <c r="G559" s="80"/>
      <c r="H559" s="85">
        <v>69511</v>
      </c>
      <c r="I559" s="77">
        <v>3</v>
      </c>
      <c r="J559" s="87">
        <f t="shared" si="17"/>
        <v>71596</v>
      </c>
    </row>
    <row r="560" spans="1:10" x14ac:dyDescent="0.3">
      <c r="A560" s="76" t="s">
        <v>1169</v>
      </c>
      <c r="B560" s="77" t="s">
        <v>1337</v>
      </c>
      <c r="C560" s="76" t="s">
        <v>689</v>
      </c>
      <c r="D560" s="76" t="s">
        <v>1354</v>
      </c>
      <c r="E560" s="78">
        <v>43248</v>
      </c>
      <c r="F560" s="79">
        <f t="shared" ca="1" si="16"/>
        <v>7</v>
      </c>
      <c r="G560" s="80" t="s">
        <v>1358</v>
      </c>
      <c r="H560" s="85">
        <v>34012</v>
      </c>
      <c r="I560" s="77">
        <v>1</v>
      </c>
      <c r="J560" s="87">
        <f t="shared" si="17"/>
        <v>35032</v>
      </c>
    </row>
    <row r="561" spans="1:10" x14ac:dyDescent="0.3">
      <c r="A561" s="76" t="s">
        <v>1170</v>
      </c>
      <c r="B561" s="77" t="s">
        <v>1339</v>
      </c>
      <c r="C561" s="76" t="s">
        <v>1342</v>
      </c>
      <c r="D561" s="76" t="s">
        <v>1354</v>
      </c>
      <c r="E561" s="78">
        <v>44873</v>
      </c>
      <c r="F561" s="79">
        <f t="shared" ca="1" si="16"/>
        <v>2</v>
      </c>
      <c r="G561" s="80" t="s">
        <v>1360</v>
      </c>
      <c r="H561" s="85">
        <v>53066</v>
      </c>
      <c r="I561" s="77">
        <v>5</v>
      </c>
      <c r="J561" s="87">
        <f t="shared" si="17"/>
        <v>54658</v>
      </c>
    </row>
    <row r="562" spans="1:10" x14ac:dyDescent="0.3">
      <c r="A562" s="76" t="s">
        <v>1171</v>
      </c>
      <c r="B562" s="77" t="s">
        <v>1338</v>
      </c>
      <c r="C562" s="76" t="s">
        <v>1342</v>
      </c>
      <c r="D562" s="76" t="s">
        <v>1354</v>
      </c>
      <c r="E562" s="78">
        <v>44748</v>
      </c>
      <c r="F562" s="79">
        <f t="shared" ca="1" si="16"/>
        <v>3</v>
      </c>
      <c r="G562" s="80" t="s">
        <v>1358</v>
      </c>
      <c r="H562" s="85">
        <v>35182</v>
      </c>
      <c r="I562" s="77">
        <v>3</v>
      </c>
      <c r="J562" s="87">
        <f t="shared" si="17"/>
        <v>36237</v>
      </c>
    </row>
    <row r="563" spans="1:10" x14ac:dyDescent="0.3">
      <c r="A563" s="76" t="s">
        <v>1172</v>
      </c>
      <c r="B563" s="77" t="s">
        <v>1337</v>
      </c>
      <c r="C563" s="76" t="s">
        <v>1341</v>
      </c>
      <c r="D563" s="76" t="s">
        <v>693</v>
      </c>
      <c r="E563" s="78">
        <v>41382</v>
      </c>
      <c r="F563" s="79">
        <f t="shared" ca="1" si="16"/>
        <v>12</v>
      </c>
      <c r="G563" s="80"/>
      <c r="H563" s="85">
        <v>24331</v>
      </c>
      <c r="I563" s="77">
        <v>4</v>
      </c>
      <c r="J563" s="87">
        <f t="shared" si="17"/>
        <v>25061</v>
      </c>
    </row>
    <row r="564" spans="1:10" x14ac:dyDescent="0.3">
      <c r="A564" s="76" t="s">
        <v>1173</v>
      </c>
      <c r="B564" s="77" t="s">
        <v>1335</v>
      </c>
      <c r="C564" s="76" t="s">
        <v>1342</v>
      </c>
      <c r="D564" s="76" t="s">
        <v>1354</v>
      </c>
      <c r="E564" s="78">
        <v>44995</v>
      </c>
      <c r="F564" s="79">
        <f t="shared" ca="1" si="16"/>
        <v>2</v>
      </c>
      <c r="G564" s="80" t="s">
        <v>1358</v>
      </c>
      <c r="H564" s="85">
        <v>32459</v>
      </c>
      <c r="I564" s="77">
        <v>5</v>
      </c>
      <c r="J564" s="87">
        <f t="shared" si="17"/>
        <v>33433</v>
      </c>
    </row>
    <row r="565" spans="1:10" x14ac:dyDescent="0.3">
      <c r="A565" s="76" t="s">
        <v>1174</v>
      </c>
      <c r="B565" s="77" t="s">
        <v>1338</v>
      </c>
      <c r="C565" s="76" t="s">
        <v>1342</v>
      </c>
      <c r="D565" s="76" t="s">
        <v>1355</v>
      </c>
      <c r="E565" s="78">
        <v>41971</v>
      </c>
      <c r="F565" s="79">
        <f t="shared" ca="1" si="16"/>
        <v>10</v>
      </c>
      <c r="G565" s="80" t="s">
        <v>1360</v>
      </c>
      <c r="H565" s="85">
        <v>31378</v>
      </c>
      <c r="I565" s="77">
        <v>5</v>
      </c>
      <c r="J565" s="87">
        <f t="shared" si="17"/>
        <v>32319</v>
      </c>
    </row>
    <row r="566" spans="1:10" x14ac:dyDescent="0.3">
      <c r="A566" s="76" t="s">
        <v>1175</v>
      </c>
      <c r="B566" s="77" t="s">
        <v>1335</v>
      </c>
      <c r="C566" s="76" t="s">
        <v>1347</v>
      </c>
      <c r="D566" s="76" t="s">
        <v>1354</v>
      </c>
      <c r="E566" s="78">
        <v>43031</v>
      </c>
      <c r="F566" s="79">
        <f t="shared" ca="1" si="16"/>
        <v>7</v>
      </c>
      <c r="G566" s="80" t="s">
        <v>1360</v>
      </c>
      <c r="H566" s="85">
        <v>35938</v>
      </c>
      <c r="I566" s="77">
        <v>4</v>
      </c>
      <c r="J566" s="87">
        <f t="shared" si="17"/>
        <v>37016</v>
      </c>
    </row>
    <row r="567" spans="1:10" x14ac:dyDescent="0.3">
      <c r="A567" s="76" t="s">
        <v>1176</v>
      </c>
      <c r="B567" s="77" t="s">
        <v>1338</v>
      </c>
      <c r="C567" s="76" t="s">
        <v>1349</v>
      </c>
      <c r="D567" s="76" t="s">
        <v>1354</v>
      </c>
      <c r="E567" s="78">
        <v>39850</v>
      </c>
      <c r="F567" s="79">
        <f t="shared" ca="1" si="16"/>
        <v>16</v>
      </c>
      <c r="G567" s="80" t="s">
        <v>1358</v>
      </c>
      <c r="H567" s="85">
        <v>47352</v>
      </c>
      <c r="I567" s="77">
        <v>5</v>
      </c>
      <c r="J567" s="87">
        <f t="shared" si="17"/>
        <v>48773</v>
      </c>
    </row>
    <row r="568" spans="1:10" x14ac:dyDescent="0.3">
      <c r="A568" s="76" t="s">
        <v>1177</v>
      </c>
      <c r="B568" s="77" t="s">
        <v>1335</v>
      </c>
      <c r="C568" s="76" t="s">
        <v>1342</v>
      </c>
      <c r="D568" s="76" t="s">
        <v>1354</v>
      </c>
      <c r="E568" s="78">
        <v>44716</v>
      </c>
      <c r="F568" s="79">
        <f t="shared" ca="1" si="16"/>
        <v>3</v>
      </c>
      <c r="G568" s="80" t="s">
        <v>1361</v>
      </c>
      <c r="H568" s="85">
        <v>64401</v>
      </c>
      <c r="I568" s="77">
        <v>3</v>
      </c>
      <c r="J568" s="87">
        <f t="shared" si="17"/>
        <v>66333</v>
      </c>
    </row>
    <row r="569" spans="1:10" x14ac:dyDescent="0.3">
      <c r="A569" s="76" t="s">
        <v>1178</v>
      </c>
      <c r="B569" s="77" t="s">
        <v>1336</v>
      </c>
      <c r="C569" s="76" t="s">
        <v>1340</v>
      </c>
      <c r="D569" s="76" t="s">
        <v>1354</v>
      </c>
      <c r="E569" s="78">
        <v>42483</v>
      </c>
      <c r="F569" s="79">
        <f t="shared" ca="1" si="16"/>
        <v>9</v>
      </c>
      <c r="G569" s="80" t="s">
        <v>1358</v>
      </c>
      <c r="H569" s="85">
        <v>23732</v>
      </c>
      <c r="I569" s="77">
        <v>2</v>
      </c>
      <c r="J569" s="87">
        <f t="shared" si="17"/>
        <v>24444</v>
      </c>
    </row>
    <row r="570" spans="1:10" x14ac:dyDescent="0.3">
      <c r="A570" s="76" t="s">
        <v>1179</v>
      </c>
      <c r="B570" s="77" t="s">
        <v>1337</v>
      </c>
      <c r="C570" s="76" t="s">
        <v>1345</v>
      </c>
      <c r="D570" s="76" t="s">
        <v>1355</v>
      </c>
      <c r="E570" s="78">
        <v>39973</v>
      </c>
      <c r="F570" s="79">
        <f t="shared" ca="1" si="16"/>
        <v>16</v>
      </c>
      <c r="G570" s="80" t="s">
        <v>1359</v>
      </c>
      <c r="H570" s="85">
        <v>66208</v>
      </c>
      <c r="I570" s="77">
        <v>4</v>
      </c>
      <c r="J570" s="87">
        <f t="shared" si="17"/>
        <v>68194</v>
      </c>
    </row>
    <row r="571" spans="1:10" x14ac:dyDescent="0.3">
      <c r="A571" s="76" t="s">
        <v>1180</v>
      </c>
      <c r="B571" s="77" t="s">
        <v>1335</v>
      </c>
      <c r="C571" s="76" t="s">
        <v>688</v>
      </c>
      <c r="D571" s="76" t="s">
        <v>1356</v>
      </c>
      <c r="E571" s="78">
        <v>43848</v>
      </c>
      <c r="F571" s="79">
        <f t="shared" ca="1" si="16"/>
        <v>5</v>
      </c>
      <c r="G571" s="80"/>
      <c r="H571" s="85">
        <v>51156</v>
      </c>
      <c r="I571" s="77">
        <v>4</v>
      </c>
      <c r="J571" s="87">
        <f t="shared" si="17"/>
        <v>52691</v>
      </c>
    </row>
    <row r="572" spans="1:10" x14ac:dyDescent="0.3">
      <c r="A572" s="76" t="s">
        <v>1181</v>
      </c>
      <c r="B572" s="77" t="s">
        <v>1334</v>
      </c>
      <c r="C572" s="76" t="s">
        <v>1343</v>
      </c>
      <c r="D572" s="76" t="s">
        <v>693</v>
      </c>
      <c r="E572" s="78">
        <v>44085</v>
      </c>
      <c r="F572" s="79">
        <f t="shared" ca="1" si="16"/>
        <v>4</v>
      </c>
      <c r="G572" s="80"/>
      <c r="H572" s="85">
        <v>50882</v>
      </c>
      <c r="I572" s="77">
        <v>1</v>
      </c>
      <c r="J572" s="87">
        <f t="shared" si="17"/>
        <v>52408</v>
      </c>
    </row>
    <row r="573" spans="1:10" x14ac:dyDescent="0.3">
      <c r="A573" s="76" t="s">
        <v>794</v>
      </c>
      <c r="B573" s="77" t="s">
        <v>1337</v>
      </c>
      <c r="C573" s="76" t="s">
        <v>1342</v>
      </c>
      <c r="D573" s="76" t="s">
        <v>1354</v>
      </c>
      <c r="E573" s="78">
        <v>43608</v>
      </c>
      <c r="F573" s="79">
        <f t="shared" ca="1" si="16"/>
        <v>6</v>
      </c>
      <c r="G573" s="80" t="s">
        <v>1358</v>
      </c>
      <c r="H573" s="85">
        <v>47297</v>
      </c>
      <c r="I573" s="77">
        <v>3</v>
      </c>
      <c r="J573" s="87">
        <f t="shared" si="17"/>
        <v>48716</v>
      </c>
    </row>
    <row r="574" spans="1:10" x14ac:dyDescent="0.3">
      <c r="A574" s="76" t="s">
        <v>1182</v>
      </c>
      <c r="B574" s="77" t="s">
        <v>1335</v>
      </c>
      <c r="C574" s="76" t="s">
        <v>1341</v>
      </c>
      <c r="D574" s="76" t="s">
        <v>1355</v>
      </c>
      <c r="E574" s="78">
        <v>45144</v>
      </c>
      <c r="F574" s="79">
        <f t="shared" ca="1" si="16"/>
        <v>2</v>
      </c>
      <c r="G574" s="80" t="s">
        <v>1360</v>
      </c>
      <c r="H574" s="85">
        <v>20763</v>
      </c>
      <c r="I574" s="77">
        <v>2</v>
      </c>
      <c r="J574" s="87">
        <f t="shared" si="17"/>
        <v>21386</v>
      </c>
    </row>
    <row r="575" spans="1:10" x14ac:dyDescent="0.3">
      <c r="A575" s="76" t="s">
        <v>1183</v>
      </c>
      <c r="B575" s="77" t="s">
        <v>1335</v>
      </c>
      <c r="C575" s="76" t="s">
        <v>1342</v>
      </c>
      <c r="D575" s="76" t="s">
        <v>693</v>
      </c>
      <c r="E575" s="78">
        <v>42055</v>
      </c>
      <c r="F575" s="79">
        <f t="shared" ca="1" si="16"/>
        <v>10</v>
      </c>
      <c r="G575" s="80"/>
      <c r="H575" s="85">
        <v>60697</v>
      </c>
      <c r="I575" s="77">
        <v>1</v>
      </c>
      <c r="J575" s="87">
        <f t="shared" si="17"/>
        <v>62518</v>
      </c>
    </row>
    <row r="576" spans="1:10" x14ac:dyDescent="0.3">
      <c r="A576" s="76" t="s">
        <v>1184</v>
      </c>
      <c r="B576" s="77" t="s">
        <v>1335</v>
      </c>
      <c r="C576" s="76" t="s">
        <v>689</v>
      </c>
      <c r="D576" s="76" t="s">
        <v>1354</v>
      </c>
      <c r="E576" s="78">
        <v>40847</v>
      </c>
      <c r="F576" s="79">
        <f t="shared" ca="1" si="16"/>
        <v>13</v>
      </c>
      <c r="G576" s="80" t="s">
        <v>1359</v>
      </c>
      <c r="H576" s="85">
        <v>58067</v>
      </c>
      <c r="I576" s="77">
        <v>3</v>
      </c>
      <c r="J576" s="87">
        <f t="shared" si="17"/>
        <v>59809</v>
      </c>
    </row>
    <row r="577" spans="1:10" x14ac:dyDescent="0.3">
      <c r="A577" s="76" t="s">
        <v>1185</v>
      </c>
      <c r="B577" s="77" t="s">
        <v>1334</v>
      </c>
      <c r="C577" s="76" t="s">
        <v>1340</v>
      </c>
      <c r="D577" s="76" t="s">
        <v>693</v>
      </c>
      <c r="E577" s="78">
        <v>43608</v>
      </c>
      <c r="F577" s="79">
        <f t="shared" ca="1" si="16"/>
        <v>6</v>
      </c>
      <c r="G577" s="80"/>
      <c r="H577" s="85">
        <v>37057</v>
      </c>
      <c r="I577" s="77">
        <v>2</v>
      </c>
      <c r="J577" s="87">
        <f t="shared" si="17"/>
        <v>38169</v>
      </c>
    </row>
    <row r="578" spans="1:10" x14ac:dyDescent="0.3">
      <c r="A578" s="76" t="s">
        <v>1186</v>
      </c>
      <c r="B578" s="77" t="s">
        <v>1335</v>
      </c>
      <c r="C578" s="76" t="s">
        <v>1342</v>
      </c>
      <c r="D578" s="76" t="s">
        <v>693</v>
      </c>
      <c r="E578" s="78">
        <v>45377</v>
      </c>
      <c r="F578" s="79">
        <f t="shared" ref="F578:F641" ca="1" si="18">DATEDIF(E578,TODAY(),"Y")</f>
        <v>1</v>
      </c>
      <c r="G578" s="80"/>
      <c r="H578" s="85">
        <v>63742</v>
      </c>
      <c r="I578" s="77">
        <v>1</v>
      </c>
      <c r="J578" s="87">
        <f t="shared" ref="J578:J641" si="19">ROUND(H578*3%+H578,0)</f>
        <v>65654</v>
      </c>
    </row>
    <row r="579" spans="1:10" x14ac:dyDescent="0.3">
      <c r="A579" s="76" t="s">
        <v>1187</v>
      </c>
      <c r="B579" s="77" t="s">
        <v>1334</v>
      </c>
      <c r="C579" s="76" t="s">
        <v>1348</v>
      </c>
      <c r="D579" s="76" t="s">
        <v>1354</v>
      </c>
      <c r="E579" s="78">
        <v>41546</v>
      </c>
      <c r="F579" s="79">
        <f t="shared" ca="1" si="18"/>
        <v>11</v>
      </c>
      <c r="G579" s="80" t="s">
        <v>1358</v>
      </c>
      <c r="H579" s="85">
        <v>44113</v>
      </c>
      <c r="I579" s="77">
        <v>2</v>
      </c>
      <c r="J579" s="87">
        <f t="shared" si="19"/>
        <v>45436</v>
      </c>
    </row>
    <row r="580" spans="1:10" x14ac:dyDescent="0.3">
      <c r="A580" s="76" t="s">
        <v>1188</v>
      </c>
      <c r="B580" s="77" t="s">
        <v>1337</v>
      </c>
      <c r="C580" s="76" t="s">
        <v>1340</v>
      </c>
      <c r="D580" s="76" t="s">
        <v>1354</v>
      </c>
      <c r="E580" s="78">
        <v>41241</v>
      </c>
      <c r="F580" s="79">
        <f t="shared" ca="1" si="18"/>
        <v>12</v>
      </c>
      <c r="G580" s="80" t="s">
        <v>1358</v>
      </c>
      <c r="H580" s="85">
        <v>53508</v>
      </c>
      <c r="I580" s="77">
        <v>4</v>
      </c>
      <c r="J580" s="87">
        <f t="shared" si="19"/>
        <v>55113</v>
      </c>
    </row>
    <row r="581" spans="1:10" x14ac:dyDescent="0.3">
      <c r="A581" s="76" t="s">
        <v>1189</v>
      </c>
      <c r="B581" s="77" t="s">
        <v>1337</v>
      </c>
      <c r="C581" s="76" t="s">
        <v>1342</v>
      </c>
      <c r="D581" s="76" t="s">
        <v>693</v>
      </c>
      <c r="E581" s="78">
        <v>40980</v>
      </c>
      <c r="F581" s="79">
        <f t="shared" ca="1" si="18"/>
        <v>13</v>
      </c>
      <c r="G581" s="80"/>
      <c r="H581" s="85">
        <v>57910</v>
      </c>
      <c r="I581" s="77">
        <v>2</v>
      </c>
      <c r="J581" s="87">
        <f t="shared" si="19"/>
        <v>59647</v>
      </c>
    </row>
    <row r="582" spans="1:10" x14ac:dyDescent="0.3">
      <c r="A582" s="76" t="s">
        <v>1190</v>
      </c>
      <c r="B582" s="77" t="s">
        <v>1334</v>
      </c>
      <c r="C582" s="76" t="s">
        <v>1345</v>
      </c>
      <c r="D582" s="76" t="s">
        <v>693</v>
      </c>
      <c r="E582" s="78">
        <v>40063</v>
      </c>
      <c r="F582" s="79">
        <f t="shared" ca="1" si="18"/>
        <v>15</v>
      </c>
      <c r="G582" s="80"/>
      <c r="H582" s="85">
        <v>30961</v>
      </c>
      <c r="I582" s="77">
        <v>4</v>
      </c>
      <c r="J582" s="87">
        <f t="shared" si="19"/>
        <v>31890</v>
      </c>
    </row>
    <row r="583" spans="1:10" x14ac:dyDescent="0.3">
      <c r="A583" s="76" t="s">
        <v>1191</v>
      </c>
      <c r="B583" s="77" t="s">
        <v>1334</v>
      </c>
      <c r="C583" s="76" t="s">
        <v>1350</v>
      </c>
      <c r="D583" s="76" t="s">
        <v>1354</v>
      </c>
      <c r="E583" s="78">
        <v>41282</v>
      </c>
      <c r="F583" s="79">
        <f t="shared" ca="1" si="18"/>
        <v>12</v>
      </c>
      <c r="G583" s="80" t="s">
        <v>1358</v>
      </c>
      <c r="H583" s="85">
        <v>52218</v>
      </c>
      <c r="I583" s="77">
        <v>1</v>
      </c>
      <c r="J583" s="87">
        <f t="shared" si="19"/>
        <v>53785</v>
      </c>
    </row>
    <row r="584" spans="1:10" x14ac:dyDescent="0.3">
      <c r="A584" s="76" t="s">
        <v>133</v>
      </c>
      <c r="B584" s="77" t="s">
        <v>1339</v>
      </c>
      <c r="C584" s="76" t="s">
        <v>1340</v>
      </c>
      <c r="D584" s="76" t="s">
        <v>1354</v>
      </c>
      <c r="E584" s="78">
        <v>43001</v>
      </c>
      <c r="F584" s="79">
        <f t="shared" ca="1" si="18"/>
        <v>7</v>
      </c>
      <c r="G584" s="80" t="s">
        <v>1360</v>
      </c>
      <c r="H584" s="85">
        <v>18881</v>
      </c>
      <c r="I584" s="77">
        <v>1</v>
      </c>
      <c r="J584" s="87">
        <f t="shared" si="19"/>
        <v>19447</v>
      </c>
    </row>
    <row r="585" spans="1:10" x14ac:dyDescent="0.3">
      <c r="A585" s="76" t="s">
        <v>1192</v>
      </c>
      <c r="B585" s="77" t="s">
        <v>1336</v>
      </c>
      <c r="C585" s="76" t="s">
        <v>689</v>
      </c>
      <c r="D585" s="76" t="s">
        <v>1355</v>
      </c>
      <c r="E585" s="78">
        <v>40386</v>
      </c>
      <c r="F585" s="79">
        <f t="shared" ca="1" si="18"/>
        <v>15</v>
      </c>
      <c r="G585" s="80" t="s">
        <v>1359</v>
      </c>
      <c r="H585" s="85">
        <v>31822</v>
      </c>
      <c r="I585" s="77">
        <v>2</v>
      </c>
      <c r="J585" s="87">
        <f t="shared" si="19"/>
        <v>32777</v>
      </c>
    </row>
    <row r="586" spans="1:10" x14ac:dyDescent="0.3">
      <c r="A586" s="76" t="s">
        <v>1193</v>
      </c>
      <c r="B586" s="77" t="s">
        <v>1338</v>
      </c>
      <c r="C586" s="76" t="s">
        <v>1342</v>
      </c>
      <c r="D586" s="76" t="s">
        <v>693</v>
      </c>
      <c r="E586" s="78">
        <v>40961</v>
      </c>
      <c r="F586" s="79">
        <f t="shared" ca="1" si="18"/>
        <v>13</v>
      </c>
      <c r="G586" s="80"/>
      <c r="H586" s="85">
        <v>37449</v>
      </c>
      <c r="I586" s="77">
        <v>5</v>
      </c>
      <c r="J586" s="87">
        <f t="shared" si="19"/>
        <v>38572</v>
      </c>
    </row>
    <row r="587" spans="1:10" x14ac:dyDescent="0.3">
      <c r="A587" s="76" t="s">
        <v>1194</v>
      </c>
      <c r="B587" s="77" t="s">
        <v>1337</v>
      </c>
      <c r="C587" s="76" t="s">
        <v>52</v>
      </c>
      <c r="D587" s="76" t="s">
        <v>693</v>
      </c>
      <c r="E587" s="78">
        <v>44381</v>
      </c>
      <c r="F587" s="79">
        <f t="shared" ca="1" si="18"/>
        <v>4</v>
      </c>
      <c r="G587" s="80"/>
      <c r="H587" s="85">
        <v>47641</v>
      </c>
      <c r="I587" s="77">
        <v>1</v>
      </c>
      <c r="J587" s="87">
        <f t="shared" si="19"/>
        <v>49070</v>
      </c>
    </row>
    <row r="588" spans="1:10" x14ac:dyDescent="0.3">
      <c r="A588" s="76" t="s">
        <v>1195</v>
      </c>
      <c r="B588" s="77" t="s">
        <v>1334</v>
      </c>
      <c r="C588" s="76" t="s">
        <v>1340</v>
      </c>
      <c r="D588" s="76" t="s">
        <v>1354</v>
      </c>
      <c r="E588" s="78">
        <v>43957</v>
      </c>
      <c r="F588" s="79">
        <f t="shared" ca="1" si="18"/>
        <v>5</v>
      </c>
      <c r="G588" s="80" t="s">
        <v>1359</v>
      </c>
      <c r="H588" s="85">
        <v>22462</v>
      </c>
      <c r="I588" s="77">
        <v>5</v>
      </c>
      <c r="J588" s="87">
        <f t="shared" si="19"/>
        <v>23136</v>
      </c>
    </row>
    <row r="589" spans="1:10" x14ac:dyDescent="0.3">
      <c r="A589" s="76" t="s">
        <v>778</v>
      </c>
      <c r="B589" s="77" t="s">
        <v>1337</v>
      </c>
      <c r="C589" s="76" t="s">
        <v>1340</v>
      </c>
      <c r="D589" s="76" t="s">
        <v>1354</v>
      </c>
      <c r="E589" s="78">
        <v>43476</v>
      </c>
      <c r="F589" s="79">
        <f t="shared" ca="1" si="18"/>
        <v>6</v>
      </c>
      <c r="G589" s="80" t="s">
        <v>1359</v>
      </c>
      <c r="H589" s="85">
        <v>54055</v>
      </c>
      <c r="I589" s="77">
        <v>1</v>
      </c>
      <c r="J589" s="87">
        <f t="shared" si="19"/>
        <v>55677</v>
      </c>
    </row>
    <row r="590" spans="1:10" x14ac:dyDescent="0.3">
      <c r="A590" s="76" t="s">
        <v>1196</v>
      </c>
      <c r="B590" s="77" t="s">
        <v>1337</v>
      </c>
      <c r="C590" s="76" t="s">
        <v>1340</v>
      </c>
      <c r="D590" s="76" t="s">
        <v>1355</v>
      </c>
      <c r="E590" s="78">
        <v>41719</v>
      </c>
      <c r="F590" s="79">
        <f t="shared" ca="1" si="18"/>
        <v>11</v>
      </c>
      <c r="G590" s="80" t="s">
        <v>1360</v>
      </c>
      <c r="H590" s="85">
        <v>36563</v>
      </c>
      <c r="I590" s="77">
        <v>1</v>
      </c>
      <c r="J590" s="87">
        <f t="shared" si="19"/>
        <v>37660</v>
      </c>
    </row>
    <row r="591" spans="1:10" x14ac:dyDescent="0.3">
      <c r="A591" s="76" t="s">
        <v>924</v>
      </c>
      <c r="B591" s="77" t="s">
        <v>1334</v>
      </c>
      <c r="C591" s="76" t="s">
        <v>688</v>
      </c>
      <c r="D591" s="76" t="s">
        <v>1354</v>
      </c>
      <c r="E591" s="78">
        <v>41769</v>
      </c>
      <c r="F591" s="79">
        <f t="shared" ca="1" si="18"/>
        <v>11</v>
      </c>
      <c r="G591" s="80" t="s">
        <v>1358</v>
      </c>
      <c r="H591" s="85">
        <v>24401</v>
      </c>
      <c r="I591" s="77">
        <v>5</v>
      </c>
      <c r="J591" s="87">
        <f t="shared" si="19"/>
        <v>25133</v>
      </c>
    </row>
    <row r="592" spans="1:10" x14ac:dyDescent="0.3">
      <c r="A592" s="76" t="s">
        <v>1197</v>
      </c>
      <c r="B592" s="77" t="s">
        <v>1335</v>
      </c>
      <c r="C592" s="76" t="s">
        <v>1342</v>
      </c>
      <c r="D592" s="76" t="s">
        <v>693</v>
      </c>
      <c r="E592" s="78">
        <v>41452</v>
      </c>
      <c r="F592" s="79">
        <f t="shared" ca="1" si="18"/>
        <v>12</v>
      </c>
      <c r="G592" s="80"/>
      <c r="H592" s="85">
        <v>54457</v>
      </c>
      <c r="I592" s="77">
        <v>3</v>
      </c>
      <c r="J592" s="87">
        <f t="shared" si="19"/>
        <v>56091</v>
      </c>
    </row>
    <row r="593" spans="1:10" x14ac:dyDescent="0.3">
      <c r="A593" s="76" t="s">
        <v>1198</v>
      </c>
      <c r="B593" s="77" t="s">
        <v>1339</v>
      </c>
      <c r="C593" s="76" t="s">
        <v>1340</v>
      </c>
      <c r="D593" s="76" t="s">
        <v>693</v>
      </c>
      <c r="E593" s="78">
        <v>40961</v>
      </c>
      <c r="F593" s="79">
        <f t="shared" ca="1" si="18"/>
        <v>13</v>
      </c>
      <c r="G593" s="80"/>
      <c r="H593" s="85">
        <v>30346</v>
      </c>
      <c r="I593" s="77">
        <v>4</v>
      </c>
      <c r="J593" s="87">
        <f t="shared" si="19"/>
        <v>31256</v>
      </c>
    </row>
    <row r="594" spans="1:10" x14ac:dyDescent="0.3">
      <c r="A594" s="76" t="s">
        <v>1199</v>
      </c>
      <c r="B594" s="77" t="s">
        <v>1335</v>
      </c>
      <c r="C594" s="76" t="s">
        <v>1340</v>
      </c>
      <c r="D594" s="76" t="s">
        <v>1354</v>
      </c>
      <c r="E594" s="78">
        <v>45380</v>
      </c>
      <c r="F594" s="79">
        <f t="shared" ca="1" si="18"/>
        <v>1</v>
      </c>
      <c r="G594" s="80" t="s">
        <v>1359</v>
      </c>
      <c r="H594" s="85">
        <v>42483</v>
      </c>
      <c r="I594" s="77">
        <v>1</v>
      </c>
      <c r="J594" s="87">
        <f t="shared" si="19"/>
        <v>43757</v>
      </c>
    </row>
    <row r="595" spans="1:10" x14ac:dyDescent="0.3">
      <c r="A595" s="76" t="s">
        <v>1200</v>
      </c>
      <c r="B595" s="77" t="s">
        <v>1334</v>
      </c>
      <c r="C595" s="76" t="s">
        <v>1340</v>
      </c>
      <c r="D595" s="76" t="s">
        <v>1354</v>
      </c>
      <c r="E595" s="78">
        <v>41792</v>
      </c>
      <c r="F595" s="79">
        <f t="shared" ca="1" si="18"/>
        <v>11</v>
      </c>
      <c r="G595" s="80" t="s">
        <v>1358</v>
      </c>
      <c r="H595" s="85">
        <v>41654</v>
      </c>
      <c r="I595" s="77">
        <v>3</v>
      </c>
      <c r="J595" s="87">
        <f t="shared" si="19"/>
        <v>42904</v>
      </c>
    </row>
    <row r="596" spans="1:10" x14ac:dyDescent="0.3">
      <c r="A596" s="76" t="s">
        <v>1201</v>
      </c>
      <c r="B596" s="77" t="s">
        <v>1338</v>
      </c>
      <c r="C596" s="76" t="s">
        <v>1342</v>
      </c>
      <c r="D596" s="76" t="s">
        <v>1354</v>
      </c>
      <c r="E596" s="78">
        <v>40624</v>
      </c>
      <c r="F596" s="79">
        <f t="shared" ca="1" si="18"/>
        <v>14</v>
      </c>
      <c r="G596" s="80" t="s">
        <v>1359</v>
      </c>
      <c r="H596" s="85">
        <v>40298</v>
      </c>
      <c r="I596" s="77">
        <v>5</v>
      </c>
      <c r="J596" s="87">
        <f t="shared" si="19"/>
        <v>41507</v>
      </c>
    </row>
    <row r="597" spans="1:10" x14ac:dyDescent="0.3">
      <c r="A597" s="76" t="s">
        <v>1202</v>
      </c>
      <c r="B597" s="77" t="s">
        <v>1335</v>
      </c>
      <c r="C597" s="76" t="s">
        <v>1340</v>
      </c>
      <c r="D597" s="76" t="s">
        <v>1356</v>
      </c>
      <c r="E597" s="78">
        <v>45287</v>
      </c>
      <c r="F597" s="79">
        <f t="shared" ca="1" si="18"/>
        <v>1</v>
      </c>
      <c r="G597" s="80"/>
      <c r="H597" s="85">
        <v>25174</v>
      </c>
      <c r="I597" s="77">
        <v>1</v>
      </c>
      <c r="J597" s="87">
        <f t="shared" si="19"/>
        <v>25929</v>
      </c>
    </row>
    <row r="598" spans="1:10" x14ac:dyDescent="0.3">
      <c r="A598" s="76" t="s">
        <v>1203</v>
      </c>
      <c r="B598" s="77" t="s">
        <v>1335</v>
      </c>
      <c r="C598" s="76" t="s">
        <v>1340</v>
      </c>
      <c r="D598" s="76" t="s">
        <v>1355</v>
      </c>
      <c r="E598" s="78">
        <v>41556</v>
      </c>
      <c r="F598" s="79">
        <f t="shared" ca="1" si="18"/>
        <v>11</v>
      </c>
      <c r="G598" s="80" t="s">
        <v>1358</v>
      </c>
      <c r="H598" s="85">
        <v>39317</v>
      </c>
      <c r="I598" s="77">
        <v>5</v>
      </c>
      <c r="J598" s="87">
        <f t="shared" si="19"/>
        <v>40497</v>
      </c>
    </row>
    <row r="599" spans="1:10" x14ac:dyDescent="0.3">
      <c r="A599" s="76" t="s">
        <v>1204</v>
      </c>
      <c r="B599" s="77" t="s">
        <v>1338</v>
      </c>
      <c r="C599" s="76" t="s">
        <v>1341</v>
      </c>
      <c r="D599" s="76" t="s">
        <v>1354</v>
      </c>
      <c r="E599" s="78">
        <v>41877</v>
      </c>
      <c r="F599" s="79">
        <f t="shared" ca="1" si="18"/>
        <v>10</v>
      </c>
      <c r="G599" s="80" t="s">
        <v>1360</v>
      </c>
      <c r="H599" s="85">
        <v>14606</v>
      </c>
      <c r="I599" s="77">
        <v>1</v>
      </c>
      <c r="J599" s="87">
        <f t="shared" si="19"/>
        <v>15044</v>
      </c>
    </row>
    <row r="600" spans="1:10" x14ac:dyDescent="0.3">
      <c r="A600" s="76" t="s">
        <v>1205</v>
      </c>
      <c r="B600" s="77" t="s">
        <v>1336</v>
      </c>
      <c r="C600" s="76" t="s">
        <v>688</v>
      </c>
      <c r="D600" s="76" t="s">
        <v>1354</v>
      </c>
      <c r="E600" s="78">
        <v>42735</v>
      </c>
      <c r="F600" s="79">
        <f t="shared" ca="1" si="18"/>
        <v>8</v>
      </c>
      <c r="G600" s="80" t="s">
        <v>1359</v>
      </c>
      <c r="H600" s="85">
        <v>15964</v>
      </c>
      <c r="I600" s="77">
        <v>5</v>
      </c>
      <c r="J600" s="87">
        <f t="shared" si="19"/>
        <v>16443</v>
      </c>
    </row>
    <row r="601" spans="1:10" x14ac:dyDescent="0.3">
      <c r="A601" s="76" t="s">
        <v>1206</v>
      </c>
      <c r="B601" s="77" t="s">
        <v>1339</v>
      </c>
      <c r="C601" s="76" t="s">
        <v>1342</v>
      </c>
      <c r="D601" s="76" t="s">
        <v>1354</v>
      </c>
      <c r="E601" s="78">
        <v>45343</v>
      </c>
      <c r="F601" s="79">
        <f t="shared" ca="1" si="18"/>
        <v>1</v>
      </c>
      <c r="G601" s="80" t="s">
        <v>1359</v>
      </c>
      <c r="H601" s="85">
        <v>58061</v>
      </c>
      <c r="I601" s="77">
        <v>1</v>
      </c>
      <c r="J601" s="87">
        <f t="shared" si="19"/>
        <v>59803</v>
      </c>
    </row>
    <row r="602" spans="1:10" x14ac:dyDescent="0.3">
      <c r="A602" s="76" t="s">
        <v>1207</v>
      </c>
      <c r="B602" s="77" t="s">
        <v>1337</v>
      </c>
      <c r="C602" s="76" t="s">
        <v>688</v>
      </c>
      <c r="D602" s="76" t="s">
        <v>1356</v>
      </c>
      <c r="E602" s="78">
        <v>42363</v>
      </c>
      <c r="F602" s="79">
        <f t="shared" ca="1" si="18"/>
        <v>9</v>
      </c>
      <c r="G602" s="80"/>
      <c r="H602" s="85">
        <v>21202</v>
      </c>
      <c r="I602" s="77">
        <v>4</v>
      </c>
      <c r="J602" s="87">
        <f t="shared" si="19"/>
        <v>21838</v>
      </c>
    </row>
    <row r="603" spans="1:10" x14ac:dyDescent="0.3">
      <c r="A603" s="76" t="s">
        <v>1208</v>
      </c>
      <c r="B603" s="77" t="s">
        <v>1335</v>
      </c>
      <c r="C603" s="76" t="s">
        <v>1345</v>
      </c>
      <c r="D603" s="76" t="s">
        <v>1355</v>
      </c>
      <c r="E603" s="78">
        <v>40245</v>
      </c>
      <c r="F603" s="79">
        <f t="shared" ca="1" si="18"/>
        <v>15</v>
      </c>
      <c r="G603" s="80" t="s">
        <v>1359</v>
      </c>
      <c r="H603" s="85">
        <v>44622</v>
      </c>
      <c r="I603" s="77">
        <v>1</v>
      </c>
      <c r="J603" s="87">
        <f t="shared" si="19"/>
        <v>45961</v>
      </c>
    </row>
    <row r="604" spans="1:10" x14ac:dyDescent="0.3">
      <c r="A604" s="76" t="s">
        <v>147</v>
      </c>
      <c r="B604" s="77" t="s">
        <v>1334</v>
      </c>
      <c r="C604" s="76" t="s">
        <v>1347</v>
      </c>
      <c r="D604" s="76" t="s">
        <v>1355</v>
      </c>
      <c r="E604" s="78">
        <v>43597</v>
      </c>
      <c r="F604" s="79">
        <f t="shared" ca="1" si="18"/>
        <v>6</v>
      </c>
      <c r="G604" s="80" t="s">
        <v>1358</v>
      </c>
      <c r="H604" s="85">
        <v>32242</v>
      </c>
      <c r="I604" s="77">
        <v>3</v>
      </c>
      <c r="J604" s="87">
        <f t="shared" si="19"/>
        <v>33209</v>
      </c>
    </row>
    <row r="605" spans="1:10" x14ac:dyDescent="0.3">
      <c r="A605" s="76" t="s">
        <v>1209</v>
      </c>
      <c r="B605" s="77" t="s">
        <v>1335</v>
      </c>
      <c r="C605" s="76" t="s">
        <v>1340</v>
      </c>
      <c r="D605" s="76" t="s">
        <v>1354</v>
      </c>
      <c r="E605" s="78">
        <v>42304</v>
      </c>
      <c r="F605" s="79">
        <f t="shared" ca="1" si="18"/>
        <v>9</v>
      </c>
      <c r="G605" s="80" t="s">
        <v>1360</v>
      </c>
      <c r="H605" s="85">
        <v>23251</v>
      </c>
      <c r="I605" s="77">
        <v>1</v>
      </c>
      <c r="J605" s="87">
        <f t="shared" si="19"/>
        <v>23949</v>
      </c>
    </row>
    <row r="606" spans="1:10" x14ac:dyDescent="0.3">
      <c r="A606" s="76" t="s">
        <v>1210</v>
      </c>
      <c r="B606" s="77" t="s">
        <v>1337</v>
      </c>
      <c r="C606" s="76" t="s">
        <v>1342</v>
      </c>
      <c r="D606" s="76" t="s">
        <v>1356</v>
      </c>
      <c r="E606" s="78">
        <v>41311</v>
      </c>
      <c r="F606" s="79">
        <f t="shared" ca="1" si="18"/>
        <v>12</v>
      </c>
      <c r="G606" s="80"/>
      <c r="H606" s="85">
        <v>46279</v>
      </c>
      <c r="I606" s="77">
        <v>2</v>
      </c>
      <c r="J606" s="87">
        <f t="shared" si="19"/>
        <v>47667</v>
      </c>
    </row>
    <row r="607" spans="1:10" x14ac:dyDescent="0.3">
      <c r="A607" s="76" t="s">
        <v>1211</v>
      </c>
      <c r="B607" s="77" t="s">
        <v>1334</v>
      </c>
      <c r="C607" s="76" t="s">
        <v>1340</v>
      </c>
      <c r="D607" s="76" t="s">
        <v>1354</v>
      </c>
      <c r="E607" s="78">
        <v>40497</v>
      </c>
      <c r="F607" s="79">
        <f t="shared" ca="1" si="18"/>
        <v>14</v>
      </c>
      <c r="G607" s="80" t="s">
        <v>1358</v>
      </c>
      <c r="H607" s="85">
        <v>58122</v>
      </c>
      <c r="I607" s="77">
        <v>3</v>
      </c>
      <c r="J607" s="87">
        <f t="shared" si="19"/>
        <v>59866</v>
      </c>
    </row>
    <row r="608" spans="1:10" x14ac:dyDescent="0.3">
      <c r="A608" s="76" t="s">
        <v>1212</v>
      </c>
      <c r="B608" s="77" t="s">
        <v>1338</v>
      </c>
      <c r="C608" s="76" t="s">
        <v>1345</v>
      </c>
      <c r="D608" s="76" t="s">
        <v>1355</v>
      </c>
      <c r="E608" s="78">
        <v>40604</v>
      </c>
      <c r="F608" s="79">
        <f t="shared" ca="1" si="18"/>
        <v>14</v>
      </c>
      <c r="G608" s="80" t="s">
        <v>1359</v>
      </c>
      <c r="H608" s="85">
        <v>21604</v>
      </c>
      <c r="I608" s="77">
        <v>4</v>
      </c>
      <c r="J608" s="87">
        <f t="shared" si="19"/>
        <v>22252</v>
      </c>
    </row>
    <row r="609" spans="1:10" x14ac:dyDescent="0.3">
      <c r="A609" s="76" t="s">
        <v>244</v>
      </c>
      <c r="B609" s="77" t="s">
        <v>1334</v>
      </c>
      <c r="C609" s="76" t="s">
        <v>689</v>
      </c>
      <c r="D609" s="76" t="s">
        <v>693</v>
      </c>
      <c r="E609" s="78">
        <v>40489</v>
      </c>
      <c r="F609" s="79">
        <f t="shared" ca="1" si="18"/>
        <v>14</v>
      </c>
      <c r="G609" s="80"/>
      <c r="H609" s="85">
        <v>17772</v>
      </c>
      <c r="I609" s="77">
        <v>1</v>
      </c>
      <c r="J609" s="87">
        <f t="shared" si="19"/>
        <v>18305</v>
      </c>
    </row>
    <row r="610" spans="1:10" x14ac:dyDescent="0.3">
      <c r="A610" s="76" t="s">
        <v>1213</v>
      </c>
      <c r="B610" s="77" t="s">
        <v>1334</v>
      </c>
      <c r="C610" s="76" t="s">
        <v>1345</v>
      </c>
      <c r="D610" s="76" t="s">
        <v>1354</v>
      </c>
      <c r="E610" s="78">
        <v>43613</v>
      </c>
      <c r="F610" s="79">
        <f t="shared" ca="1" si="18"/>
        <v>6</v>
      </c>
      <c r="G610" s="80" t="s">
        <v>1358</v>
      </c>
      <c r="H610" s="85">
        <v>47192</v>
      </c>
      <c r="I610" s="77">
        <v>5</v>
      </c>
      <c r="J610" s="87">
        <f t="shared" si="19"/>
        <v>48608</v>
      </c>
    </row>
    <row r="611" spans="1:10" x14ac:dyDescent="0.3">
      <c r="A611" s="76" t="s">
        <v>1214</v>
      </c>
      <c r="B611" s="77" t="s">
        <v>1334</v>
      </c>
      <c r="C611" s="76" t="s">
        <v>1342</v>
      </c>
      <c r="D611" s="76" t="s">
        <v>693</v>
      </c>
      <c r="E611" s="78">
        <v>40970</v>
      </c>
      <c r="F611" s="79">
        <f t="shared" ca="1" si="18"/>
        <v>13</v>
      </c>
      <c r="G611" s="80"/>
      <c r="H611" s="85">
        <v>14513</v>
      </c>
      <c r="I611" s="77">
        <v>3</v>
      </c>
      <c r="J611" s="87">
        <f t="shared" si="19"/>
        <v>14948</v>
      </c>
    </row>
    <row r="612" spans="1:10" x14ac:dyDescent="0.3">
      <c r="A612" s="76" t="s">
        <v>1215</v>
      </c>
      <c r="B612" s="77" t="s">
        <v>1335</v>
      </c>
      <c r="C612" s="76" t="s">
        <v>1341</v>
      </c>
      <c r="D612" s="76" t="s">
        <v>1354</v>
      </c>
      <c r="E612" s="78">
        <v>44380</v>
      </c>
      <c r="F612" s="79">
        <f t="shared" ca="1" si="18"/>
        <v>4</v>
      </c>
      <c r="G612" s="80" t="s">
        <v>1359</v>
      </c>
      <c r="H612" s="85">
        <v>19466</v>
      </c>
      <c r="I612" s="77">
        <v>4</v>
      </c>
      <c r="J612" s="87">
        <f t="shared" si="19"/>
        <v>20050</v>
      </c>
    </row>
    <row r="613" spans="1:10" x14ac:dyDescent="0.3">
      <c r="A613" s="76" t="s">
        <v>1216</v>
      </c>
      <c r="B613" s="77" t="s">
        <v>1335</v>
      </c>
      <c r="C613" s="76" t="s">
        <v>1345</v>
      </c>
      <c r="D613" s="76" t="s">
        <v>1354</v>
      </c>
      <c r="E613" s="78">
        <v>40367</v>
      </c>
      <c r="F613" s="79">
        <f t="shared" ca="1" si="18"/>
        <v>15</v>
      </c>
      <c r="G613" s="80" t="s">
        <v>1360</v>
      </c>
      <c r="H613" s="85">
        <v>56166</v>
      </c>
      <c r="I613" s="77">
        <v>3</v>
      </c>
      <c r="J613" s="87">
        <f t="shared" si="19"/>
        <v>57851</v>
      </c>
    </row>
    <row r="614" spans="1:10" x14ac:dyDescent="0.3">
      <c r="A614" s="76" t="s">
        <v>1217</v>
      </c>
      <c r="B614" s="77" t="s">
        <v>1337</v>
      </c>
      <c r="C614" s="76" t="s">
        <v>1342</v>
      </c>
      <c r="D614" s="76" t="s">
        <v>1356</v>
      </c>
      <c r="E614" s="78">
        <v>44256</v>
      </c>
      <c r="F614" s="79">
        <f t="shared" ca="1" si="18"/>
        <v>4</v>
      </c>
      <c r="G614" s="80"/>
      <c r="H614" s="85">
        <v>59849</v>
      </c>
      <c r="I614" s="77">
        <v>1</v>
      </c>
      <c r="J614" s="87">
        <f t="shared" si="19"/>
        <v>61644</v>
      </c>
    </row>
    <row r="615" spans="1:10" x14ac:dyDescent="0.3">
      <c r="A615" s="76" t="s">
        <v>1218</v>
      </c>
      <c r="B615" s="77" t="s">
        <v>1334</v>
      </c>
      <c r="C615" s="76" t="s">
        <v>1345</v>
      </c>
      <c r="D615" s="76" t="s">
        <v>693</v>
      </c>
      <c r="E615" s="78">
        <v>41016</v>
      </c>
      <c r="F615" s="79">
        <f t="shared" ca="1" si="18"/>
        <v>13</v>
      </c>
      <c r="G615" s="80"/>
      <c r="H615" s="85">
        <v>35883</v>
      </c>
      <c r="I615" s="77">
        <v>3</v>
      </c>
      <c r="J615" s="87">
        <f t="shared" si="19"/>
        <v>36959</v>
      </c>
    </row>
    <row r="616" spans="1:10" x14ac:dyDescent="0.3">
      <c r="A616" s="76" t="s">
        <v>1219</v>
      </c>
      <c r="B616" s="77" t="s">
        <v>1334</v>
      </c>
      <c r="C616" s="76" t="s">
        <v>1342</v>
      </c>
      <c r="D616" s="76" t="s">
        <v>1354</v>
      </c>
      <c r="E616" s="78">
        <v>43316</v>
      </c>
      <c r="F616" s="79">
        <f t="shared" ca="1" si="18"/>
        <v>7</v>
      </c>
      <c r="G616" s="80" t="s">
        <v>1359</v>
      </c>
      <c r="H616" s="85">
        <v>16714</v>
      </c>
      <c r="I616" s="77">
        <v>5</v>
      </c>
      <c r="J616" s="87">
        <f t="shared" si="19"/>
        <v>17215</v>
      </c>
    </row>
    <row r="617" spans="1:10" x14ac:dyDescent="0.3">
      <c r="A617" s="76" t="s">
        <v>1220</v>
      </c>
      <c r="B617" s="77" t="s">
        <v>1339</v>
      </c>
      <c r="C617" s="76" t="s">
        <v>1345</v>
      </c>
      <c r="D617" s="76" t="s">
        <v>1354</v>
      </c>
      <c r="E617" s="78">
        <v>43240</v>
      </c>
      <c r="F617" s="79">
        <f t="shared" ca="1" si="18"/>
        <v>7</v>
      </c>
      <c r="G617" s="80" t="s">
        <v>1358</v>
      </c>
      <c r="H617" s="85">
        <v>34860</v>
      </c>
      <c r="I617" s="77">
        <v>2</v>
      </c>
      <c r="J617" s="87">
        <f t="shared" si="19"/>
        <v>35906</v>
      </c>
    </row>
    <row r="618" spans="1:10" x14ac:dyDescent="0.3">
      <c r="A618" s="76" t="s">
        <v>160</v>
      </c>
      <c r="B618" s="77" t="s">
        <v>1334</v>
      </c>
      <c r="C618" s="76" t="s">
        <v>1340</v>
      </c>
      <c r="D618" s="76" t="s">
        <v>1354</v>
      </c>
      <c r="E618" s="78">
        <v>41959</v>
      </c>
      <c r="F618" s="79">
        <f t="shared" ca="1" si="18"/>
        <v>10</v>
      </c>
      <c r="G618" s="80" t="s">
        <v>1358</v>
      </c>
      <c r="H618" s="85">
        <v>16580</v>
      </c>
      <c r="I618" s="77">
        <v>5</v>
      </c>
      <c r="J618" s="87">
        <f t="shared" si="19"/>
        <v>17077</v>
      </c>
    </row>
    <row r="619" spans="1:10" x14ac:dyDescent="0.3">
      <c r="A619" s="76" t="s">
        <v>1221</v>
      </c>
      <c r="B619" s="77" t="s">
        <v>1335</v>
      </c>
      <c r="C619" s="76" t="s">
        <v>1347</v>
      </c>
      <c r="D619" s="76" t="s">
        <v>1354</v>
      </c>
      <c r="E619" s="78">
        <v>43425</v>
      </c>
      <c r="F619" s="79">
        <f t="shared" ca="1" si="18"/>
        <v>6</v>
      </c>
      <c r="G619" s="80" t="s">
        <v>1358</v>
      </c>
      <c r="H619" s="85">
        <v>42885</v>
      </c>
      <c r="I619" s="77">
        <v>4</v>
      </c>
      <c r="J619" s="87">
        <f t="shared" si="19"/>
        <v>44172</v>
      </c>
    </row>
    <row r="620" spans="1:10" x14ac:dyDescent="0.3">
      <c r="A620" s="76" t="s">
        <v>1222</v>
      </c>
      <c r="B620" s="77" t="s">
        <v>1334</v>
      </c>
      <c r="C620" s="76" t="s">
        <v>1341</v>
      </c>
      <c r="D620" s="76" t="s">
        <v>693</v>
      </c>
      <c r="E620" s="78">
        <v>41928</v>
      </c>
      <c r="F620" s="79">
        <f t="shared" ca="1" si="18"/>
        <v>10</v>
      </c>
      <c r="G620" s="80"/>
      <c r="H620" s="85">
        <v>34374</v>
      </c>
      <c r="I620" s="77">
        <v>1</v>
      </c>
      <c r="J620" s="87">
        <f t="shared" si="19"/>
        <v>35405</v>
      </c>
    </row>
    <row r="621" spans="1:10" x14ac:dyDescent="0.3">
      <c r="A621" s="76" t="s">
        <v>1223</v>
      </c>
      <c r="B621" s="77" t="s">
        <v>1334</v>
      </c>
      <c r="C621" s="76" t="s">
        <v>9</v>
      </c>
      <c r="D621" s="76" t="s">
        <v>1353</v>
      </c>
      <c r="E621" s="78">
        <v>39905</v>
      </c>
      <c r="F621" s="79">
        <f t="shared" ca="1" si="18"/>
        <v>16</v>
      </c>
      <c r="G621" s="80"/>
      <c r="H621" s="85">
        <v>54688</v>
      </c>
      <c r="I621" s="77">
        <v>1</v>
      </c>
      <c r="J621" s="87">
        <f t="shared" si="19"/>
        <v>56329</v>
      </c>
    </row>
    <row r="622" spans="1:10" x14ac:dyDescent="0.3">
      <c r="A622" s="76" t="s">
        <v>1224</v>
      </c>
      <c r="B622" s="77" t="s">
        <v>1334</v>
      </c>
      <c r="C622" s="76" t="s">
        <v>1343</v>
      </c>
      <c r="D622" s="76" t="s">
        <v>1355</v>
      </c>
      <c r="E622" s="78">
        <v>44780</v>
      </c>
      <c r="F622" s="79">
        <f t="shared" ca="1" si="18"/>
        <v>3</v>
      </c>
      <c r="G622" s="80" t="s">
        <v>1358</v>
      </c>
      <c r="H622" s="85">
        <v>16239</v>
      </c>
      <c r="I622" s="77">
        <v>3</v>
      </c>
      <c r="J622" s="87">
        <f t="shared" si="19"/>
        <v>16726</v>
      </c>
    </row>
    <row r="623" spans="1:10" x14ac:dyDescent="0.3">
      <c r="A623" s="76" t="s">
        <v>1225</v>
      </c>
      <c r="B623" s="77" t="s">
        <v>1335</v>
      </c>
      <c r="C623" s="76" t="s">
        <v>1347</v>
      </c>
      <c r="D623" s="76" t="s">
        <v>1355</v>
      </c>
      <c r="E623" s="78">
        <v>42189</v>
      </c>
      <c r="F623" s="79">
        <f t="shared" ca="1" si="18"/>
        <v>10</v>
      </c>
      <c r="G623" s="80" t="s">
        <v>1358</v>
      </c>
      <c r="H623" s="85">
        <v>63287</v>
      </c>
      <c r="I623" s="77">
        <v>2</v>
      </c>
      <c r="J623" s="87">
        <f t="shared" si="19"/>
        <v>65186</v>
      </c>
    </row>
    <row r="624" spans="1:10" x14ac:dyDescent="0.3">
      <c r="A624" s="76" t="s">
        <v>1226</v>
      </c>
      <c r="B624" s="77" t="s">
        <v>1335</v>
      </c>
      <c r="C624" s="76" t="s">
        <v>689</v>
      </c>
      <c r="D624" s="76" t="s">
        <v>693</v>
      </c>
      <c r="E624" s="78">
        <v>43690</v>
      </c>
      <c r="F624" s="79">
        <f t="shared" ca="1" si="18"/>
        <v>6</v>
      </c>
      <c r="G624" s="80"/>
      <c r="H624" s="85">
        <v>48111</v>
      </c>
      <c r="I624" s="77">
        <v>2</v>
      </c>
      <c r="J624" s="87">
        <f t="shared" si="19"/>
        <v>49554</v>
      </c>
    </row>
    <row r="625" spans="1:10" x14ac:dyDescent="0.3">
      <c r="A625" s="76" t="s">
        <v>1227</v>
      </c>
      <c r="B625" s="77" t="s">
        <v>1339</v>
      </c>
      <c r="C625" s="76" t="s">
        <v>1347</v>
      </c>
      <c r="D625" s="76" t="s">
        <v>1355</v>
      </c>
      <c r="E625" s="78">
        <v>40190</v>
      </c>
      <c r="F625" s="79">
        <f t="shared" ca="1" si="18"/>
        <v>15</v>
      </c>
      <c r="G625" s="80" t="s">
        <v>1358</v>
      </c>
      <c r="H625" s="85">
        <v>69975</v>
      </c>
      <c r="I625" s="77">
        <v>3</v>
      </c>
      <c r="J625" s="87">
        <f t="shared" si="19"/>
        <v>72074</v>
      </c>
    </row>
    <row r="626" spans="1:10" x14ac:dyDescent="0.3">
      <c r="A626" s="76" t="s">
        <v>1228</v>
      </c>
      <c r="B626" s="77" t="s">
        <v>1337</v>
      </c>
      <c r="C626" s="76" t="s">
        <v>1340</v>
      </c>
      <c r="D626" s="76" t="s">
        <v>1356</v>
      </c>
      <c r="E626" s="78">
        <v>40980</v>
      </c>
      <c r="F626" s="79">
        <f t="shared" ca="1" si="18"/>
        <v>13</v>
      </c>
      <c r="G626" s="80"/>
      <c r="H626" s="85">
        <v>55590</v>
      </c>
      <c r="I626" s="77">
        <v>1</v>
      </c>
      <c r="J626" s="87">
        <f t="shared" si="19"/>
        <v>57258</v>
      </c>
    </row>
    <row r="627" spans="1:10" x14ac:dyDescent="0.3">
      <c r="A627" s="76" t="s">
        <v>1229</v>
      </c>
      <c r="B627" s="77" t="s">
        <v>1335</v>
      </c>
      <c r="C627" s="76" t="s">
        <v>1340</v>
      </c>
      <c r="D627" s="76" t="s">
        <v>1355</v>
      </c>
      <c r="E627" s="78">
        <v>42872</v>
      </c>
      <c r="F627" s="79">
        <f t="shared" ca="1" si="18"/>
        <v>8</v>
      </c>
      <c r="G627" s="80" t="s">
        <v>1358</v>
      </c>
      <c r="H627" s="85">
        <v>32838</v>
      </c>
      <c r="I627" s="77">
        <v>3</v>
      </c>
      <c r="J627" s="87">
        <f t="shared" si="19"/>
        <v>33823</v>
      </c>
    </row>
    <row r="628" spans="1:10" x14ac:dyDescent="0.3">
      <c r="A628" s="76" t="s">
        <v>1230</v>
      </c>
      <c r="B628" s="77" t="s">
        <v>1334</v>
      </c>
      <c r="C628" s="76" t="s">
        <v>688</v>
      </c>
      <c r="D628" s="76" t="s">
        <v>1354</v>
      </c>
      <c r="E628" s="78">
        <v>43971</v>
      </c>
      <c r="F628" s="79">
        <f t="shared" ca="1" si="18"/>
        <v>5</v>
      </c>
      <c r="G628" s="80" t="s">
        <v>1359</v>
      </c>
      <c r="H628" s="85">
        <v>45363</v>
      </c>
      <c r="I628" s="77">
        <v>4</v>
      </c>
      <c r="J628" s="87">
        <f t="shared" si="19"/>
        <v>46724</v>
      </c>
    </row>
    <row r="629" spans="1:10" x14ac:dyDescent="0.3">
      <c r="A629" s="76" t="s">
        <v>1231</v>
      </c>
      <c r="B629" s="77" t="s">
        <v>1334</v>
      </c>
      <c r="C629" s="76" t="s">
        <v>1342</v>
      </c>
      <c r="D629" s="76" t="s">
        <v>1354</v>
      </c>
      <c r="E629" s="78">
        <v>41891</v>
      </c>
      <c r="F629" s="79">
        <f t="shared" ca="1" si="18"/>
        <v>10</v>
      </c>
      <c r="G629" s="80" t="s">
        <v>1358</v>
      </c>
      <c r="H629" s="85">
        <v>16524</v>
      </c>
      <c r="I629" s="77">
        <v>2</v>
      </c>
      <c r="J629" s="87">
        <f t="shared" si="19"/>
        <v>17020</v>
      </c>
    </row>
    <row r="630" spans="1:10" x14ac:dyDescent="0.3">
      <c r="A630" s="76" t="s">
        <v>1232</v>
      </c>
      <c r="B630" s="77" t="s">
        <v>1334</v>
      </c>
      <c r="C630" s="76" t="s">
        <v>1342</v>
      </c>
      <c r="D630" s="76" t="s">
        <v>1354</v>
      </c>
      <c r="E630" s="78">
        <v>43038</v>
      </c>
      <c r="F630" s="79">
        <f t="shared" ca="1" si="18"/>
        <v>7</v>
      </c>
      <c r="G630" s="80" t="s">
        <v>1359</v>
      </c>
      <c r="H630" s="85">
        <v>46698</v>
      </c>
      <c r="I630" s="77">
        <v>1</v>
      </c>
      <c r="J630" s="87">
        <f t="shared" si="19"/>
        <v>48099</v>
      </c>
    </row>
    <row r="631" spans="1:10" x14ac:dyDescent="0.3">
      <c r="A631" s="76" t="s">
        <v>1233</v>
      </c>
      <c r="B631" s="77" t="s">
        <v>1334</v>
      </c>
      <c r="C631" s="76" t="s">
        <v>1342</v>
      </c>
      <c r="D631" s="76" t="s">
        <v>1354</v>
      </c>
      <c r="E631" s="78">
        <v>42508</v>
      </c>
      <c r="F631" s="79">
        <f t="shared" ca="1" si="18"/>
        <v>9</v>
      </c>
      <c r="G631" s="80" t="s">
        <v>1359</v>
      </c>
      <c r="H631" s="85">
        <v>63142</v>
      </c>
      <c r="I631" s="77">
        <v>1</v>
      </c>
      <c r="J631" s="87">
        <f t="shared" si="19"/>
        <v>65036</v>
      </c>
    </row>
    <row r="632" spans="1:10" x14ac:dyDescent="0.3">
      <c r="A632" s="76" t="s">
        <v>1234</v>
      </c>
      <c r="B632" s="77" t="s">
        <v>1334</v>
      </c>
      <c r="C632" s="76" t="s">
        <v>1342</v>
      </c>
      <c r="D632" s="76" t="s">
        <v>1354</v>
      </c>
      <c r="E632" s="78">
        <v>40987</v>
      </c>
      <c r="F632" s="79">
        <f t="shared" ca="1" si="18"/>
        <v>13</v>
      </c>
      <c r="G632" s="80" t="s">
        <v>1359</v>
      </c>
      <c r="H632" s="85">
        <v>62894</v>
      </c>
      <c r="I632" s="77">
        <v>3</v>
      </c>
      <c r="J632" s="87">
        <f t="shared" si="19"/>
        <v>64781</v>
      </c>
    </row>
    <row r="633" spans="1:10" x14ac:dyDescent="0.3">
      <c r="A633" s="76" t="s">
        <v>1235</v>
      </c>
      <c r="B633" s="77" t="s">
        <v>1337</v>
      </c>
      <c r="C633" s="76" t="s">
        <v>1340</v>
      </c>
      <c r="D633" s="76" t="s">
        <v>693</v>
      </c>
      <c r="E633" s="78">
        <v>44959</v>
      </c>
      <c r="F633" s="79">
        <f t="shared" ca="1" si="18"/>
        <v>2</v>
      </c>
      <c r="G633" s="80"/>
      <c r="H633" s="85">
        <v>22362</v>
      </c>
      <c r="I633" s="77">
        <v>4</v>
      </c>
      <c r="J633" s="87">
        <f t="shared" si="19"/>
        <v>23033</v>
      </c>
    </row>
    <row r="634" spans="1:10" x14ac:dyDescent="0.3">
      <c r="A634" s="76" t="s">
        <v>1236</v>
      </c>
      <c r="B634" s="77" t="s">
        <v>1334</v>
      </c>
      <c r="C634" s="76" t="s">
        <v>1345</v>
      </c>
      <c r="D634" s="76" t="s">
        <v>693</v>
      </c>
      <c r="E634" s="78">
        <v>41083</v>
      </c>
      <c r="F634" s="79">
        <f t="shared" ca="1" si="18"/>
        <v>13</v>
      </c>
      <c r="G634" s="80"/>
      <c r="H634" s="85">
        <v>17855</v>
      </c>
      <c r="I634" s="77">
        <v>3</v>
      </c>
      <c r="J634" s="87">
        <f t="shared" si="19"/>
        <v>18391</v>
      </c>
    </row>
    <row r="635" spans="1:10" x14ac:dyDescent="0.3">
      <c r="A635" s="76" t="s">
        <v>1237</v>
      </c>
      <c r="B635" s="77" t="s">
        <v>1335</v>
      </c>
      <c r="C635" s="76" t="s">
        <v>1340</v>
      </c>
      <c r="D635" s="76" t="s">
        <v>1354</v>
      </c>
      <c r="E635" s="78">
        <v>41318</v>
      </c>
      <c r="F635" s="79">
        <f t="shared" ca="1" si="18"/>
        <v>12</v>
      </c>
      <c r="G635" s="80" t="s">
        <v>1358</v>
      </c>
      <c r="H635" s="85">
        <v>49355</v>
      </c>
      <c r="I635" s="77">
        <v>4</v>
      </c>
      <c r="J635" s="87">
        <f t="shared" si="19"/>
        <v>50836</v>
      </c>
    </row>
    <row r="636" spans="1:10" x14ac:dyDescent="0.3">
      <c r="A636" s="76" t="s">
        <v>1238</v>
      </c>
      <c r="B636" s="77" t="s">
        <v>1334</v>
      </c>
      <c r="C636" s="76" t="s">
        <v>1345</v>
      </c>
      <c r="D636" s="76" t="s">
        <v>693</v>
      </c>
      <c r="E636" s="78">
        <v>43218</v>
      </c>
      <c r="F636" s="79">
        <f t="shared" ca="1" si="18"/>
        <v>7</v>
      </c>
      <c r="G636" s="80"/>
      <c r="H636" s="85">
        <v>48194</v>
      </c>
      <c r="I636" s="77">
        <v>4</v>
      </c>
      <c r="J636" s="87">
        <f t="shared" si="19"/>
        <v>49640</v>
      </c>
    </row>
    <row r="637" spans="1:10" x14ac:dyDescent="0.3">
      <c r="A637" s="76" t="s">
        <v>1239</v>
      </c>
      <c r="B637" s="77" t="s">
        <v>1335</v>
      </c>
      <c r="C637" s="76" t="s">
        <v>1340</v>
      </c>
      <c r="D637" s="76" t="s">
        <v>1354</v>
      </c>
      <c r="E637" s="78">
        <v>45283</v>
      </c>
      <c r="F637" s="79">
        <f t="shared" ca="1" si="18"/>
        <v>1</v>
      </c>
      <c r="G637" s="80" t="s">
        <v>1358</v>
      </c>
      <c r="H637" s="85">
        <v>39673</v>
      </c>
      <c r="I637" s="77">
        <v>3</v>
      </c>
      <c r="J637" s="87">
        <f t="shared" si="19"/>
        <v>40863</v>
      </c>
    </row>
    <row r="638" spans="1:10" x14ac:dyDescent="0.3">
      <c r="A638" s="76" t="s">
        <v>1240</v>
      </c>
      <c r="B638" s="77" t="s">
        <v>1337</v>
      </c>
      <c r="C638" s="76" t="s">
        <v>689</v>
      </c>
      <c r="D638" s="76" t="s">
        <v>1354</v>
      </c>
      <c r="E638" s="78">
        <v>43642</v>
      </c>
      <c r="F638" s="79">
        <f t="shared" ca="1" si="18"/>
        <v>6</v>
      </c>
      <c r="G638" s="80" t="s">
        <v>1360</v>
      </c>
      <c r="H638" s="85">
        <v>68212</v>
      </c>
      <c r="I638" s="77">
        <v>5</v>
      </c>
      <c r="J638" s="87">
        <f t="shared" si="19"/>
        <v>70258</v>
      </c>
    </row>
    <row r="639" spans="1:10" x14ac:dyDescent="0.3">
      <c r="A639" s="76" t="s">
        <v>1241</v>
      </c>
      <c r="B639" s="77" t="s">
        <v>1334</v>
      </c>
      <c r="C639" s="76" t="s">
        <v>52</v>
      </c>
      <c r="D639" s="76" t="s">
        <v>693</v>
      </c>
      <c r="E639" s="78">
        <v>40982</v>
      </c>
      <c r="F639" s="79">
        <f t="shared" ca="1" si="18"/>
        <v>13</v>
      </c>
      <c r="G639" s="80"/>
      <c r="H639" s="85">
        <v>63677</v>
      </c>
      <c r="I639" s="77">
        <v>2</v>
      </c>
      <c r="J639" s="87">
        <f t="shared" si="19"/>
        <v>65587</v>
      </c>
    </row>
    <row r="640" spans="1:10" x14ac:dyDescent="0.3">
      <c r="A640" s="76" t="s">
        <v>1242</v>
      </c>
      <c r="B640" s="77" t="s">
        <v>1334</v>
      </c>
      <c r="C640" s="76" t="s">
        <v>1342</v>
      </c>
      <c r="D640" s="76" t="s">
        <v>1354</v>
      </c>
      <c r="E640" s="78">
        <v>40148</v>
      </c>
      <c r="F640" s="79">
        <f t="shared" ca="1" si="18"/>
        <v>15</v>
      </c>
      <c r="G640" s="80" t="s">
        <v>1358</v>
      </c>
      <c r="H640" s="85">
        <v>39737</v>
      </c>
      <c r="I640" s="77">
        <v>2</v>
      </c>
      <c r="J640" s="87">
        <f t="shared" si="19"/>
        <v>40929</v>
      </c>
    </row>
    <row r="641" spans="1:10" x14ac:dyDescent="0.3">
      <c r="A641" s="76" t="s">
        <v>1243</v>
      </c>
      <c r="B641" s="77" t="s">
        <v>1336</v>
      </c>
      <c r="C641" s="76" t="s">
        <v>1345</v>
      </c>
      <c r="D641" s="76" t="s">
        <v>1355</v>
      </c>
      <c r="E641" s="78">
        <v>44000</v>
      </c>
      <c r="F641" s="79">
        <f t="shared" ca="1" si="18"/>
        <v>5</v>
      </c>
      <c r="G641" s="80" t="s">
        <v>1358</v>
      </c>
      <c r="H641" s="85">
        <v>22258</v>
      </c>
      <c r="I641" s="77">
        <v>4</v>
      </c>
      <c r="J641" s="87">
        <f t="shared" si="19"/>
        <v>22926</v>
      </c>
    </row>
    <row r="642" spans="1:10" x14ac:dyDescent="0.3">
      <c r="A642" s="76" t="s">
        <v>1244</v>
      </c>
      <c r="B642" s="77" t="s">
        <v>1337</v>
      </c>
      <c r="C642" s="76" t="s">
        <v>1347</v>
      </c>
      <c r="D642" s="76" t="s">
        <v>1354</v>
      </c>
      <c r="E642" s="78">
        <v>45588</v>
      </c>
      <c r="F642" s="79">
        <f t="shared" ref="F642:F705" ca="1" si="20">DATEDIF(E642,TODAY(),"Y")</f>
        <v>0</v>
      </c>
      <c r="G642" s="80" t="s">
        <v>1358</v>
      </c>
      <c r="H642" s="85">
        <v>15904</v>
      </c>
      <c r="I642" s="77">
        <v>5</v>
      </c>
      <c r="J642" s="87">
        <f t="shared" ref="J642:J705" si="21">ROUND(H642*3%+H642,0)</f>
        <v>16381</v>
      </c>
    </row>
    <row r="643" spans="1:10" x14ac:dyDescent="0.3">
      <c r="A643" s="76" t="s">
        <v>1245</v>
      </c>
      <c r="B643" s="77" t="s">
        <v>1339</v>
      </c>
      <c r="C643" s="76" t="s">
        <v>689</v>
      </c>
      <c r="D643" s="76" t="s">
        <v>693</v>
      </c>
      <c r="E643" s="78">
        <v>42644</v>
      </c>
      <c r="F643" s="79">
        <f t="shared" ca="1" si="20"/>
        <v>8</v>
      </c>
      <c r="G643" s="80"/>
      <c r="H643" s="85">
        <v>28523</v>
      </c>
      <c r="I643" s="77">
        <v>5</v>
      </c>
      <c r="J643" s="87">
        <f t="shared" si="21"/>
        <v>29379</v>
      </c>
    </row>
    <row r="644" spans="1:10" x14ac:dyDescent="0.3">
      <c r="A644" s="76" t="s">
        <v>1246</v>
      </c>
      <c r="B644" s="77" t="s">
        <v>1337</v>
      </c>
      <c r="C644" s="76" t="s">
        <v>1352</v>
      </c>
      <c r="D644" s="76" t="s">
        <v>693</v>
      </c>
      <c r="E644" s="78">
        <v>44076</v>
      </c>
      <c r="F644" s="79">
        <f t="shared" ca="1" si="20"/>
        <v>4</v>
      </c>
      <c r="G644" s="80"/>
      <c r="H644" s="85">
        <v>66617</v>
      </c>
      <c r="I644" s="77">
        <v>3</v>
      </c>
      <c r="J644" s="87">
        <f t="shared" si="21"/>
        <v>68616</v>
      </c>
    </row>
    <row r="645" spans="1:10" x14ac:dyDescent="0.3">
      <c r="A645" s="76" t="s">
        <v>1247</v>
      </c>
      <c r="B645" s="77" t="s">
        <v>1338</v>
      </c>
      <c r="C645" s="76" t="s">
        <v>1340</v>
      </c>
      <c r="D645" s="76" t="s">
        <v>693</v>
      </c>
      <c r="E645" s="78">
        <v>41810</v>
      </c>
      <c r="F645" s="79">
        <f t="shared" ca="1" si="20"/>
        <v>11</v>
      </c>
      <c r="G645" s="80"/>
      <c r="H645" s="85">
        <v>53443</v>
      </c>
      <c r="I645" s="77">
        <v>1</v>
      </c>
      <c r="J645" s="87">
        <f t="shared" si="21"/>
        <v>55046</v>
      </c>
    </row>
    <row r="646" spans="1:10" x14ac:dyDescent="0.3">
      <c r="A646" s="76" t="s">
        <v>1248</v>
      </c>
      <c r="B646" s="77" t="s">
        <v>1336</v>
      </c>
      <c r="C646" s="76" t="s">
        <v>1340</v>
      </c>
      <c r="D646" s="76" t="s">
        <v>693</v>
      </c>
      <c r="E646" s="78">
        <v>43073</v>
      </c>
      <c r="F646" s="79">
        <f t="shared" ca="1" si="20"/>
        <v>7</v>
      </c>
      <c r="G646" s="80"/>
      <c r="H646" s="85">
        <v>59486</v>
      </c>
      <c r="I646" s="77">
        <v>4</v>
      </c>
      <c r="J646" s="87">
        <f t="shared" si="21"/>
        <v>61271</v>
      </c>
    </row>
    <row r="647" spans="1:10" x14ac:dyDescent="0.3">
      <c r="A647" s="76" t="s">
        <v>1249</v>
      </c>
      <c r="B647" s="77" t="s">
        <v>1334</v>
      </c>
      <c r="C647" s="76" t="s">
        <v>1342</v>
      </c>
      <c r="D647" s="76" t="s">
        <v>1354</v>
      </c>
      <c r="E647" s="78">
        <v>43238</v>
      </c>
      <c r="F647" s="79">
        <f t="shared" ca="1" si="20"/>
        <v>7</v>
      </c>
      <c r="G647" s="80" t="s">
        <v>1359</v>
      </c>
      <c r="H647" s="85">
        <v>66054</v>
      </c>
      <c r="I647" s="77">
        <v>4</v>
      </c>
      <c r="J647" s="87">
        <f t="shared" si="21"/>
        <v>68036</v>
      </c>
    </row>
    <row r="648" spans="1:10" x14ac:dyDescent="0.3">
      <c r="A648" s="76" t="s">
        <v>1250</v>
      </c>
      <c r="B648" s="77" t="s">
        <v>1335</v>
      </c>
      <c r="C648" s="76" t="s">
        <v>1351</v>
      </c>
      <c r="D648" s="76" t="s">
        <v>693</v>
      </c>
      <c r="E648" s="78">
        <v>44905</v>
      </c>
      <c r="F648" s="79">
        <f t="shared" ca="1" si="20"/>
        <v>2</v>
      </c>
      <c r="G648" s="80"/>
      <c r="H648" s="85">
        <v>38870</v>
      </c>
      <c r="I648" s="77">
        <v>4</v>
      </c>
      <c r="J648" s="87">
        <f t="shared" si="21"/>
        <v>40036</v>
      </c>
    </row>
    <row r="649" spans="1:10" x14ac:dyDescent="0.3">
      <c r="A649" s="76" t="s">
        <v>1251</v>
      </c>
      <c r="B649" s="77" t="s">
        <v>1335</v>
      </c>
      <c r="C649" s="76" t="s">
        <v>1347</v>
      </c>
      <c r="D649" s="76" t="s">
        <v>693</v>
      </c>
      <c r="E649" s="78">
        <v>44704</v>
      </c>
      <c r="F649" s="79">
        <f t="shared" ca="1" si="20"/>
        <v>3</v>
      </c>
      <c r="G649" s="80"/>
      <c r="H649" s="85">
        <v>58765</v>
      </c>
      <c r="I649" s="77">
        <v>4</v>
      </c>
      <c r="J649" s="87">
        <f t="shared" si="21"/>
        <v>60528</v>
      </c>
    </row>
    <row r="650" spans="1:10" x14ac:dyDescent="0.3">
      <c r="A650" s="76" t="s">
        <v>1252</v>
      </c>
      <c r="B650" s="77" t="s">
        <v>1334</v>
      </c>
      <c r="C650" s="76" t="s">
        <v>52</v>
      </c>
      <c r="D650" s="76" t="s">
        <v>1355</v>
      </c>
      <c r="E650" s="78">
        <v>40594</v>
      </c>
      <c r="F650" s="79">
        <f t="shared" ca="1" si="20"/>
        <v>14</v>
      </c>
      <c r="G650" s="80" t="s">
        <v>1358</v>
      </c>
      <c r="H650" s="85">
        <v>26975</v>
      </c>
      <c r="I650" s="77">
        <v>3</v>
      </c>
      <c r="J650" s="87">
        <f t="shared" si="21"/>
        <v>27784</v>
      </c>
    </row>
    <row r="651" spans="1:10" x14ac:dyDescent="0.3">
      <c r="A651" s="76" t="s">
        <v>1253</v>
      </c>
      <c r="B651" s="77" t="s">
        <v>1337</v>
      </c>
      <c r="C651" s="76" t="s">
        <v>1340</v>
      </c>
      <c r="D651" s="76" t="s">
        <v>1354</v>
      </c>
      <c r="E651" s="78">
        <v>45220</v>
      </c>
      <c r="F651" s="79">
        <f t="shared" ca="1" si="20"/>
        <v>1</v>
      </c>
      <c r="G651" s="80" t="s">
        <v>1358</v>
      </c>
      <c r="H651" s="85">
        <v>42131</v>
      </c>
      <c r="I651" s="77">
        <v>4</v>
      </c>
      <c r="J651" s="87">
        <f t="shared" si="21"/>
        <v>43395</v>
      </c>
    </row>
    <row r="652" spans="1:10" x14ac:dyDescent="0.3">
      <c r="A652" s="76" t="s">
        <v>1254</v>
      </c>
      <c r="B652" s="77" t="s">
        <v>1335</v>
      </c>
      <c r="C652" s="76" t="s">
        <v>1342</v>
      </c>
      <c r="D652" s="76" t="s">
        <v>1354</v>
      </c>
      <c r="E652" s="78">
        <v>41487</v>
      </c>
      <c r="F652" s="79">
        <f t="shared" ca="1" si="20"/>
        <v>12</v>
      </c>
      <c r="G652" s="80" t="s">
        <v>1359</v>
      </c>
      <c r="H652" s="85">
        <v>32137</v>
      </c>
      <c r="I652" s="77">
        <v>1</v>
      </c>
      <c r="J652" s="87">
        <f t="shared" si="21"/>
        <v>33101</v>
      </c>
    </row>
    <row r="653" spans="1:10" x14ac:dyDescent="0.3">
      <c r="A653" s="76" t="s">
        <v>1255</v>
      </c>
      <c r="B653" s="77" t="s">
        <v>1335</v>
      </c>
      <c r="C653" s="76" t="s">
        <v>1342</v>
      </c>
      <c r="D653" s="76" t="s">
        <v>1354</v>
      </c>
      <c r="E653" s="78">
        <v>44560</v>
      </c>
      <c r="F653" s="79">
        <f t="shared" ca="1" si="20"/>
        <v>3</v>
      </c>
      <c r="G653" s="80" t="s">
        <v>1360</v>
      </c>
      <c r="H653" s="85">
        <v>38778</v>
      </c>
      <c r="I653" s="77">
        <v>4</v>
      </c>
      <c r="J653" s="87">
        <f t="shared" si="21"/>
        <v>39941</v>
      </c>
    </row>
    <row r="654" spans="1:10" x14ac:dyDescent="0.3">
      <c r="A654" s="76" t="s">
        <v>1256</v>
      </c>
      <c r="B654" s="77" t="s">
        <v>1335</v>
      </c>
      <c r="C654" s="76" t="s">
        <v>688</v>
      </c>
      <c r="D654" s="76" t="s">
        <v>1354</v>
      </c>
      <c r="E654" s="78">
        <v>40521</v>
      </c>
      <c r="F654" s="79">
        <f t="shared" ca="1" si="20"/>
        <v>14</v>
      </c>
      <c r="G654" s="80" t="s">
        <v>1358</v>
      </c>
      <c r="H654" s="85">
        <v>40190</v>
      </c>
      <c r="I654" s="77">
        <v>1</v>
      </c>
      <c r="J654" s="87">
        <f t="shared" si="21"/>
        <v>41396</v>
      </c>
    </row>
    <row r="655" spans="1:10" x14ac:dyDescent="0.3">
      <c r="A655" s="76" t="s">
        <v>1257</v>
      </c>
      <c r="B655" s="77" t="s">
        <v>1334</v>
      </c>
      <c r="C655" s="76" t="s">
        <v>1347</v>
      </c>
      <c r="D655" s="76" t="s">
        <v>1354</v>
      </c>
      <c r="E655" s="78">
        <v>44228</v>
      </c>
      <c r="F655" s="79">
        <f t="shared" ca="1" si="20"/>
        <v>4</v>
      </c>
      <c r="G655" s="80" t="s">
        <v>1360</v>
      </c>
      <c r="H655" s="85">
        <v>24072</v>
      </c>
      <c r="I655" s="77">
        <v>1</v>
      </c>
      <c r="J655" s="87">
        <f t="shared" si="21"/>
        <v>24794</v>
      </c>
    </row>
    <row r="656" spans="1:10" x14ac:dyDescent="0.3">
      <c r="A656" s="76" t="s">
        <v>1258</v>
      </c>
      <c r="B656" s="77" t="s">
        <v>1335</v>
      </c>
      <c r="C656" s="76" t="s">
        <v>1340</v>
      </c>
      <c r="D656" s="76" t="s">
        <v>1354</v>
      </c>
      <c r="E656" s="78">
        <v>44140</v>
      </c>
      <c r="F656" s="79">
        <f t="shared" ca="1" si="20"/>
        <v>4</v>
      </c>
      <c r="G656" s="80" t="s">
        <v>1360</v>
      </c>
      <c r="H656" s="85">
        <v>22510</v>
      </c>
      <c r="I656" s="77">
        <v>1</v>
      </c>
      <c r="J656" s="87">
        <f t="shared" si="21"/>
        <v>23185</v>
      </c>
    </row>
    <row r="657" spans="1:10" x14ac:dyDescent="0.3">
      <c r="A657" s="76" t="s">
        <v>1259</v>
      </c>
      <c r="B657" s="77" t="s">
        <v>1338</v>
      </c>
      <c r="C657" s="76" t="s">
        <v>52</v>
      </c>
      <c r="D657" s="76" t="s">
        <v>1354</v>
      </c>
      <c r="E657" s="78">
        <v>42286</v>
      </c>
      <c r="F657" s="79">
        <f t="shared" ca="1" si="20"/>
        <v>9</v>
      </c>
      <c r="G657" s="80" t="s">
        <v>1358</v>
      </c>
      <c r="H657" s="85">
        <v>54338</v>
      </c>
      <c r="I657" s="77">
        <v>5</v>
      </c>
      <c r="J657" s="87">
        <f t="shared" si="21"/>
        <v>55968</v>
      </c>
    </row>
    <row r="658" spans="1:10" x14ac:dyDescent="0.3">
      <c r="A658" s="76" t="s">
        <v>1260</v>
      </c>
      <c r="B658" s="77" t="s">
        <v>1338</v>
      </c>
      <c r="C658" s="76" t="s">
        <v>1342</v>
      </c>
      <c r="D658" s="76" t="s">
        <v>1354</v>
      </c>
      <c r="E658" s="78">
        <v>43924</v>
      </c>
      <c r="F658" s="79">
        <f t="shared" ca="1" si="20"/>
        <v>5</v>
      </c>
      <c r="G658" s="80" t="s">
        <v>1358</v>
      </c>
      <c r="H658" s="85">
        <v>41352</v>
      </c>
      <c r="I658" s="77">
        <v>3</v>
      </c>
      <c r="J658" s="87">
        <f t="shared" si="21"/>
        <v>42593</v>
      </c>
    </row>
    <row r="659" spans="1:10" x14ac:dyDescent="0.3">
      <c r="A659" s="76" t="s">
        <v>725</v>
      </c>
      <c r="B659" s="77" t="s">
        <v>1337</v>
      </c>
      <c r="C659" s="76" t="s">
        <v>1344</v>
      </c>
      <c r="D659" s="76" t="s">
        <v>1355</v>
      </c>
      <c r="E659" s="78">
        <v>42610</v>
      </c>
      <c r="F659" s="79">
        <f t="shared" ca="1" si="20"/>
        <v>8</v>
      </c>
      <c r="G659" s="80" t="s">
        <v>1360</v>
      </c>
      <c r="H659" s="85">
        <v>45809</v>
      </c>
      <c r="I659" s="77">
        <v>2</v>
      </c>
      <c r="J659" s="87">
        <f t="shared" si="21"/>
        <v>47183</v>
      </c>
    </row>
    <row r="660" spans="1:10" x14ac:dyDescent="0.3">
      <c r="A660" s="76" t="s">
        <v>1261</v>
      </c>
      <c r="B660" s="77" t="s">
        <v>1335</v>
      </c>
      <c r="C660" s="76" t="s">
        <v>688</v>
      </c>
      <c r="D660" s="76" t="s">
        <v>1354</v>
      </c>
      <c r="E660" s="78">
        <v>40408</v>
      </c>
      <c r="F660" s="79">
        <f t="shared" ca="1" si="20"/>
        <v>15</v>
      </c>
      <c r="G660" s="80" t="s">
        <v>1360</v>
      </c>
      <c r="H660" s="85">
        <v>58471</v>
      </c>
      <c r="I660" s="77">
        <v>1</v>
      </c>
      <c r="J660" s="87">
        <f t="shared" si="21"/>
        <v>60225</v>
      </c>
    </row>
    <row r="661" spans="1:10" x14ac:dyDescent="0.3">
      <c r="A661" s="76" t="s">
        <v>994</v>
      </c>
      <c r="B661" s="77" t="s">
        <v>1338</v>
      </c>
      <c r="C661" s="76" t="s">
        <v>1340</v>
      </c>
      <c r="D661" s="76" t="s">
        <v>1354</v>
      </c>
      <c r="E661" s="78">
        <v>40441</v>
      </c>
      <c r="F661" s="79">
        <f t="shared" ca="1" si="20"/>
        <v>14</v>
      </c>
      <c r="G661" s="80" t="s">
        <v>1359</v>
      </c>
      <c r="H661" s="85">
        <v>41378</v>
      </c>
      <c r="I661" s="77">
        <v>3</v>
      </c>
      <c r="J661" s="87">
        <f t="shared" si="21"/>
        <v>42619</v>
      </c>
    </row>
    <row r="662" spans="1:10" x14ac:dyDescent="0.3">
      <c r="A662" s="76" t="s">
        <v>1262</v>
      </c>
      <c r="B662" s="77" t="s">
        <v>1339</v>
      </c>
      <c r="C662" s="76" t="s">
        <v>1347</v>
      </c>
      <c r="D662" s="76" t="s">
        <v>1355</v>
      </c>
      <c r="E662" s="78">
        <v>40635</v>
      </c>
      <c r="F662" s="79">
        <f t="shared" ca="1" si="20"/>
        <v>14</v>
      </c>
      <c r="G662" s="80" t="s">
        <v>1358</v>
      </c>
      <c r="H662" s="85">
        <v>17563</v>
      </c>
      <c r="I662" s="77">
        <v>3</v>
      </c>
      <c r="J662" s="87">
        <f t="shared" si="21"/>
        <v>18090</v>
      </c>
    </row>
    <row r="663" spans="1:10" x14ac:dyDescent="0.3">
      <c r="A663" s="76" t="s">
        <v>1263</v>
      </c>
      <c r="B663" s="77" t="s">
        <v>1337</v>
      </c>
      <c r="C663" s="76" t="s">
        <v>1346</v>
      </c>
      <c r="D663" s="76" t="s">
        <v>1354</v>
      </c>
      <c r="E663" s="78">
        <v>40860</v>
      </c>
      <c r="F663" s="79">
        <f t="shared" ca="1" si="20"/>
        <v>13</v>
      </c>
      <c r="G663" s="80" t="s">
        <v>1359</v>
      </c>
      <c r="H663" s="85">
        <v>41545</v>
      </c>
      <c r="I663" s="77">
        <v>1</v>
      </c>
      <c r="J663" s="87">
        <f t="shared" si="21"/>
        <v>42791</v>
      </c>
    </row>
    <row r="664" spans="1:10" x14ac:dyDescent="0.3">
      <c r="A664" s="76" t="s">
        <v>1264</v>
      </c>
      <c r="B664" s="77" t="s">
        <v>1339</v>
      </c>
      <c r="C664" s="76" t="s">
        <v>52</v>
      </c>
      <c r="D664" s="76" t="s">
        <v>1354</v>
      </c>
      <c r="E664" s="78">
        <v>44402</v>
      </c>
      <c r="F664" s="79">
        <f t="shared" ca="1" si="20"/>
        <v>4</v>
      </c>
      <c r="G664" s="80" t="s">
        <v>1360</v>
      </c>
      <c r="H664" s="85">
        <v>47420</v>
      </c>
      <c r="I664" s="77">
        <v>1</v>
      </c>
      <c r="J664" s="87">
        <f t="shared" si="21"/>
        <v>48843</v>
      </c>
    </row>
    <row r="665" spans="1:10" x14ac:dyDescent="0.3">
      <c r="A665" s="76" t="s">
        <v>1265</v>
      </c>
      <c r="B665" s="77" t="s">
        <v>1336</v>
      </c>
      <c r="C665" s="76" t="s">
        <v>1340</v>
      </c>
      <c r="D665" s="76" t="s">
        <v>1354</v>
      </c>
      <c r="E665" s="78">
        <v>44646</v>
      </c>
      <c r="F665" s="79">
        <f t="shared" ca="1" si="20"/>
        <v>3</v>
      </c>
      <c r="G665" s="80" t="s">
        <v>1359</v>
      </c>
      <c r="H665" s="85">
        <v>57328</v>
      </c>
      <c r="I665" s="77">
        <v>3</v>
      </c>
      <c r="J665" s="87">
        <f t="shared" si="21"/>
        <v>59048</v>
      </c>
    </row>
    <row r="666" spans="1:10" x14ac:dyDescent="0.3">
      <c r="A666" s="76" t="s">
        <v>1266</v>
      </c>
      <c r="B666" s="77" t="s">
        <v>1338</v>
      </c>
      <c r="C666" s="76" t="s">
        <v>1341</v>
      </c>
      <c r="D666" s="76" t="s">
        <v>693</v>
      </c>
      <c r="E666" s="78">
        <v>42299</v>
      </c>
      <c r="F666" s="79">
        <f t="shared" ca="1" si="20"/>
        <v>9</v>
      </c>
      <c r="G666" s="80"/>
      <c r="H666" s="85">
        <v>58844</v>
      </c>
      <c r="I666" s="77">
        <v>2</v>
      </c>
      <c r="J666" s="87">
        <f t="shared" si="21"/>
        <v>60609</v>
      </c>
    </row>
    <row r="667" spans="1:10" x14ac:dyDescent="0.3">
      <c r="A667" s="76" t="s">
        <v>1267</v>
      </c>
      <c r="B667" s="77" t="s">
        <v>1334</v>
      </c>
      <c r="C667" s="76" t="s">
        <v>1350</v>
      </c>
      <c r="D667" s="76" t="s">
        <v>1355</v>
      </c>
      <c r="E667" s="78">
        <v>45031</v>
      </c>
      <c r="F667" s="79">
        <f t="shared" ca="1" si="20"/>
        <v>2</v>
      </c>
      <c r="G667" s="80" t="s">
        <v>1360</v>
      </c>
      <c r="H667" s="85">
        <v>42408</v>
      </c>
      <c r="I667" s="77">
        <v>4</v>
      </c>
      <c r="J667" s="87">
        <f t="shared" si="21"/>
        <v>43680</v>
      </c>
    </row>
    <row r="668" spans="1:10" x14ac:dyDescent="0.3">
      <c r="A668" s="76" t="s">
        <v>1268</v>
      </c>
      <c r="B668" s="77" t="s">
        <v>1336</v>
      </c>
      <c r="C668" s="76" t="s">
        <v>689</v>
      </c>
      <c r="D668" s="76" t="s">
        <v>1354</v>
      </c>
      <c r="E668" s="78">
        <v>41280</v>
      </c>
      <c r="F668" s="79">
        <f t="shared" ca="1" si="20"/>
        <v>12</v>
      </c>
      <c r="G668" s="80" t="s">
        <v>1358</v>
      </c>
      <c r="H668" s="85">
        <v>62226</v>
      </c>
      <c r="I668" s="77">
        <v>3</v>
      </c>
      <c r="J668" s="87">
        <f t="shared" si="21"/>
        <v>64093</v>
      </c>
    </row>
    <row r="669" spans="1:10" x14ac:dyDescent="0.3">
      <c r="A669" s="76" t="s">
        <v>1269</v>
      </c>
      <c r="B669" s="77" t="s">
        <v>1335</v>
      </c>
      <c r="C669" s="76" t="s">
        <v>1342</v>
      </c>
      <c r="D669" s="76" t="s">
        <v>693</v>
      </c>
      <c r="E669" s="78">
        <v>44618</v>
      </c>
      <c r="F669" s="79">
        <f t="shared" ca="1" si="20"/>
        <v>3</v>
      </c>
      <c r="G669" s="80"/>
      <c r="H669" s="85">
        <v>17069</v>
      </c>
      <c r="I669" s="77">
        <v>2</v>
      </c>
      <c r="J669" s="87">
        <f t="shared" si="21"/>
        <v>17581</v>
      </c>
    </row>
    <row r="670" spans="1:10" x14ac:dyDescent="0.3">
      <c r="A670" s="76" t="s">
        <v>1270</v>
      </c>
      <c r="B670" s="77" t="s">
        <v>1336</v>
      </c>
      <c r="C670" s="76" t="s">
        <v>689</v>
      </c>
      <c r="D670" s="76" t="s">
        <v>1355</v>
      </c>
      <c r="E670" s="78">
        <v>45101</v>
      </c>
      <c r="F670" s="79">
        <f t="shared" ca="1" si="20"/>
        <v>2</v>
      </c>
      <c r="G670" s="80" t="s">
        <v>1358</v>
      </c>
      <c r="H670" s="85">
        <v>68170</v>
      </c>
      <c r="I670" s="77">
        <v>2</v>
      </c>
      <c r="J670" s="87">
        <f t="shared" si="21"/>
        <v>70215</v>
      </c>
    </row>
    <row r="671" spans="1:10" x14ac:dyDescent="0.3">
      <c r="A671" s="76" t="s">
        <v>1271</v>
      </c>
      <c r="B671" s="77" t="s">
        <v>1337</v>
      </c>
      <c r="C671" s="76" t="s">
        <v>1340</v>
      </c>
      <c r="D671" s="76" t="s">
        <v>1356</v>
      </c>
      <c r="E671" s="78">
        <v>42674</v>
      </c>
      <c r="F671" s="79">
        <f t="shared" ca="1" si="20"/>
        <v>8</v>
      </c>
      <c r="G671" s="80"/>
      <c r="H671" s="85">
        <v>51611</v>
      </c>
      <c r="I671" s="77">
        <v>2</v>
      </c>
      <c r="J671" s="87">
        <f t="shared" si="21"/>
        <v>53159</v>
      </c>
    </row>
    <row r="672" spans="1:10" x14ac:dyDescent="0.3">
      <c r="A672" s="76" t="s">
        <v>1272</v>
      </c>
      <c r="B672" s="77" t="s">
        <v>1337</v>
      </c>
      <c r="C672" s="76" t="s">
        <v>1340</v>
      </c>
      <c r="D672" s="76" t="s">
        <v>1354</v>
      </c>
      <c r="E672" s="78">
        <v>43348</v>
      </c>
      <c r="F672" s="79">
        <f t="shared" ca="1" si="20"/>
        <v>6</v>
      </c>
      <c r="G672" s="80" t="s">
        <v>1359</v>
      </c>
      <c r="H672" s="85">
        <v>37328</v>
      </c>
      <c r="I672" s="77">
        <v>3</v>
      </c>
      <c r="J672" s="87">
        <f t="shared" si="21"/>
        <v>38448</v>
      </c>
    </row>
    <row r="673" spans="1:10" x14ac:dyDescent="0.3">
      <c r="A673" s="76" t="s">
        <v>1273</v>
      </c>
      <c r="B673" s="77" t="s">
        <v>1338</v>
      </c>
      <c r="C673" s="76" t="s">
        <v>688</v>
      </c>
      <c r="D673" s="76" t="s">
        <v>693</v>
      </c>
      <c r="E673" s="78">
        <v>42175</v>
      </c>
      <c r="F673" s="79">
        <f t="shared" ca="1" si="20"/>
        <v>10</v>
      </c>
      <c r="G673" s="80"/>
      <c r="H673" s="85">
        <v>40890</v>
      </c>
      <c r="I673" s="77">
        <v>4</v>
      </c>
      <c r="J673" s="87">
        <f t="shared" si="21"/>
        <v>42117</v>
      </c>
    </row>
    <row r="674" spans="1:10" x14ac:dyDescent="0.3">
      <c r="A674" s="76" t="s">
        <v>1274</v>
      </c>
      <c r="B674" s="77" t="s">
        <v>1338</v>
      </c>
      <c r="C674" s="76" t="s">
        <v>689</v>
      </c>
      <c r="D674" s="76" t="s">
        <v>693</v>
      </c>
      <c r="E674" s="78">
        <v>41270</v>
      </c>
      <c r="F674" s="79">
        <f t="shared" ca="1" si="20"/>
        <v>12</v>
      </c>
      <c r="G674" s="80"/>
      <c r="H674" s="85">
        <v>61674</v>
      </c>
      <c r="I674" s="77">
        <v>2</v>
      </c>
      <c r="J674" s="87">
        <f t="shared" si="21"/>
        <v>63524</v>
      </c>
    </row>
    <row r="675" spans="1:10" x14ac:dyDescent="0.3">
      <c r="A675" s="76" t="s">
        <v>1275</v>
      </c>
      <c r="B675" s="77" t="s">
        <v>1336</v>
      </c>
      <c r="C675" s="76" t="s">
        <v>1347</v>
      </c>
      <c r="D675" s="76" t="s">
        <v>693</v>
      </c>
      <c r="E675" s="78">
        <v>41541</v>
      </c>
      <c r="F675" s="79">
        <f t="shared" ca="1" si="20"/>
        <v>11</v>
      </c>
      <c r="G675" s="80"/>
      <c r="H675" s="85">
        <v>18138</v>
      </c>
      <c r="I675" s="77">
        <v>1</v>
      </c>
      <c r="J675" s="87">
        <f t="shared" si="21"/>
        <v>18682</v>
      </c>
    </row>
    <row r="676" spans="1:10" x14ac:dyDescent="0.3">
      <c r="A676" s="76" t="s">
        <v>1276</v>
      </c>
      <c r="B676" s="77" t="s">
        <v>1334</v>
      </c>
      <c r="C676" s="76" t="s">
        <v>1345</v>
      </c>
      <c r="D676" s="76" t="s">
        <v>1354</v>
      </c>
      <c r="E676" s="78">
        <v>42359</v>
      </c>
      <c r="F676" s="79">
        <f t="shared" ca="1" si="20"/>
        <v>9</v>
      </c>
      <c r="G676" s="80" t="s">
        <v>1359</v>
      </c>
      <c r="H676" s="85">
        <v>53565</v>
      </c>
      <c r="I676" s="77">
        <v>3</v>
      </c>
      <c r="J676" s="87">
        <f t="shared" si="21"/>
        <v>55172</v>
      </c>
    </row>
    <row r="677" spans="1:10" x14ac:dyDescent="0.3">
      <c r="A677" s="76" t="s">
        <v>1277</v>
      </c>
      <c r="B677" s="77" t="s">
        <v>1334</v>
      </c>
      <c r="C677" s="76" t="s">
        <v>1345</v>
      </c>
      <c r="D677" s="76" t="s">
        <v>693</v>
      </c>
      <c r="E677" s="78">
        <v>44130</v>
      </c>
      <c r="F677" s="79">
        <f t="shared" ca="1" si="20"/>
        <v>4</v>
      </c>
      <c r="G677" s="80"/>
      <c r="H677" s="85">
        <v>41742</v>
      </c>
      <c r="I677" s="77">
        <v>3</v>
      </c>
      <c r="J677" s="87">
        <f t="shared" si="21"/>
        <v>42994</v>
      </c>
    </row>
    <row r="678" spans="1:10" x14ac:dyDescent="0.3">
      <c r="A678" s="76" t="s">
        <v>1278</v>
      </c>
      <c r="B678" s="77" t="s">
        <v>1334</v>
      </c>
      <c r="C678" s="76" t="s">
        <v>9</v>
      </c>
      <c r="D678" s="76" t="s">
        <v>1354</v>
      </c>
      <c r="E678" s="78">
        <v>41008</v>
      </c>
      <c r="F678" s="79">
        <f t="shared" ca="1" si="20"/>
        <v>13</v>
      </c>
      <c r="G678" s="80" t="s">
        <v>1358</v>
      </c>
      <c r="H678" s="85">
        <v>48312</v>
      </c>
      <c r="I678" s="77">
        <v>4</v>
      </c>
      <c r="J678" s="87">
        <f t="shared" si="21"/>
        <v>49761</v>
      </c>
    </row>
    <row r="679" spans="1:10" x14ac:dyDescent="0.3">
      <c r="A679" s="76" t="s">
        <v>1279</v>
      </c>
      <c r="B679" s="77" t="s">
        <v>1335</v>
      </c>
      <c r="C679" s="76" t="s">
        <v>1341</v>
      </c>
      <c r="D679" s="76" t="s">
        <v>1354</v>
      </c>
      <c r="E679" s="78">
        <v>45000</v>
      </c>
      <c r="F679" s="79">
        <f t="shared" ca="1" si="20"/>
        <v>2</v>
      </c>
      <c r="G679" s="80" t="s">
        <v>1358</v>
      </c>
      <c r="H679" s="85">
        <v>54202</v>
      </c>
      <c r="I679" s="77">
        <v>1</v>
      </c>
      <c r="J679" s="87">
        <f t="shared" si="21"/>
        <v>55828</v>
      </c>
    </row>
    <row r="680" spans="1:10" x14ac:dyDescent="0.3">
      <c r="A680" s="76" t="s">
        <v>1280</v>
      </c>
      <c r="B680" s="77" t="s">
        <v>1335</v>
      </c>
      <c r="C680" s="76" t="s">
        <v>1340</v>
      </c>
      <c r="D680" s="76" t="s">
        <v>1354</v>
      </c>
      <c r="E680" s="78">
        <v>45103</v>
      </c>
      <c r="F680" s="79">
        <f t="shared" ca="1" si="20"/>
        <v>2</v>
      </c>
      <c r="G680" s="80" t="s">
        <v>1358</v>
      </c>
      <c r="H680" s="85">
        <v>22776</v>
      </c>
      <c r="I680" s="77">
        <v>5</v>
      </c>
      <c r="J680" s="87">
        <f t="shared" si="21"/>
        <v>23459</v>
      </c>
    </row>
    <row r="681" spans="1:10" x14ac:dyDescent="0.3">
      <c r="A681" s="76" t="s">
        <v>1281</v>
      </c>
      <c r="B681" s="77" t="s">
        <v>1337</v>
      </c>
      <c r="C681" s="76" t="s">
        <v>1342</v>
      </c>
      <c r="D681" s="76" t="s">
        <v>1354</v>
      </c>
      <c r="E681" s="78">
        <v>39972</v>
      </c>
      <c r="F681" s="79">
        <f t="shared" ca="1" si="20"/>
        <v>16</v>
      </c>
      <c r="G681" s="80" t="s">
        <v>1358</v>
      </c>
      <c r="H681" s="85">
        <v>52829</v>
      </c>
      <c r="I681" s="77">
        <v>1</v>
      </c>
      <c r="J681" s="87">
        <f t="shared" si="21"/>
        <v>54414</v>
      </c>
    </row>
    <row r="682" spans="1:10" x14ac:dyDescent="0.3">
      <c r="A682" s="76" t="s">
        <v>1282</v>
      </c>
      <c r="B682" s="77" t="s">
        <v>1335</v>
      </c>
      <c r="C682" s="76" t="s">
        <v>1340</v>
      </c>
      <c r="D682" s="76" t="s">
        <v>1354</v>
      </c>
      <c r="E682" s="78">
        <v>45212</v>
      </c>
      <c r="F682" s="79">
        <f t="shared" ca="1" si="20"/>
        <v>1</v>
      </c>
      <c r="G682" s="80" t="s">
        <v>1359</v>
      </c>
      <c r="H682" s="85">
        <v>67888</v>
      </c>
      <c r="I682" s="77">
        <v>1</v>
      </c>
      <c r="J682" s="87">
        <f t="shared" si="21"/>
        <v>69925</v>
      </c>
    </row>
    <row r="683" spans="1:10" x14ac:dyDescent="0.3">
      <c r="A683" s="76" t="s">
        <v>1283</v>
      </c>
      <c r="B683" s="77" t="s">
        <v>1336</v>
      </c>
      <c r="C683" s="76" t="s">
        <v>1345</v>
      </c>
      <c r="D683" s="76" t="s">
        <v>1354</v>
      </c>
      <c r="E683" s="78">
        <v>41163</v>
      </c>
      <c r="F683" s="79">
        <f t="shared" ca="1" si="20"/>
        <v>12</v>
      </c>
      <c r="G683" s="80" t="s">
        <v>1360</v>
      </c>
      <c r="H683" s="85">
        <v>52420</v>
      </c>
      <c r="I683" s="77">
        <v>4</v>
      </c>
      <c r="J683" s="87">
        <f t="shared" si="21"/>
        <v>53993</v>
      </c>
    </row>
    <row r="684" spans="1:10" x14ac:dyDescent="0.3">
      <c r="A684" s="76" t="s">
        <v>1284</v>
      </c>
      <c r="B684" s="77" t="s">
        <v>1335</v>
      </c>
      <c r="C684" s="76" t="s">
        <v>1342</v>
      </c>
      <c r="D684" s="76" t="s">
        <v>1354</v>
      </c>
      <c r="E684" s="78">
        <v>42436</v>
      </c>
      <c r="F684" s="79">
        <f t="shared" ca="1" si="20"/>
        <v>9</v>
      </c>
      <c r="G684" s="80" t="s">
        <v>1358</v>
      </c>
      <c r="H684" s="85">
        <v>16571</v>
      </c>
      <c r="I684" s="77">
        <v>1</v>
      </c>
      <c r="J684" s="87">
        <f t="shared" si="21"/>
        <v>17068</v>
      </c>
    </row>
    <row r="685" spans="1:10" x14ac:dyDescent="0.3">
      <c r="A685" s="76" t="s">
        <v>1285</v>
      </c>
      <c r="B685" s="77" t="s">
        <v>1336</v>
      </c>
      <c r="C685" s="76" t="s">
        <v>1351</v>
      </c>
      <c r="D685" s="76" t="s">
        <v>1354</v>
      </c>
      <c r="E685" s="78">
        <v>40129</v>
      </c>
      <c r="F685" s="79">
        <f t="shared" ca="1" si="20"/>
        <v>15</v>
      </c>
      <c r="G685" s="80" t="s">
        <v>1358</v>
      </c>
      <c r="H685" s="85">
        <v>40413</v>
      </c>
      <c r="I685" s="77">
        <v>2</v>
      </c>
      <c r="J685" s="87">
        <f t="shared" si="21"/>
        <v>41625</v>
      </c>
    </row>
    <row r="686" spans="1:10" x14ac:dyDescent="0.3">
      <c r="A686" s="76" t="s">
        <v>1286</v>
      </c>
      <c r="B686" s="77" t="s">
        <v>1334</v>
      </c>
      <c r="C686" s="76" t="s">
        <v>1341</v>
      </c>
      <c r="D686" s="76" t="s">
        <v>1354</v>
      </c>
      <c r="E686" s="78">
        <v>43925</v>
      </c>
      <c r="F686" s="79">
        <f t="shared" ca="1" si="20"/>
        <v>5</v>
      </c>
      <c r="G686" s="80" t="s">
        <v>1358</v>
      </c>
      <c r="H686" s="85">
        <v>64575</v>
      </c>
      <c r="I686" s="77">
        <v>2</v>
      </c>
      <c r="J686" s="87">
        <f t="shared" si="21"/>
        <v>66512</v>
      </c>
    </row>
    <row r="687" spans="1:10" x14ac:dyDescent="0.3">
      <c r="A687" s="76" t="s">
        <v>1287</v>
      </c>
      <c r="B687" s="77" t="s">
        <v>1339</v>
      </c>
      <c r="C687" s="76" t="s">
        <v>1342</v>
      </c>
      <c r="D687" s="76" t="s">
        <v>1354</v>
      </c>
      <c r="E687" s="78">
        <v>43445</v>
      </c>
      <c r="F687" s="79">
        <f t="shared" ca="1" si="20"/>
        <v>6</v>
      </c>
      <c r="G687" s="80" t="s">
        <v>1360</v>
      </c>
      <c r="H687" s="85">
        <v>60719</v>
      </c>
      <c r="I687" s="77">
        <v>4</v>
      </c>
      <c r="J687" s="87">
        <f t="shared" si="21"/>
        <v>62541</v>
      </c>
    </row>
    <row r="688" spans="1:10" x14ac:dyDescent="0.3">
      <c r="A688" s="76" t="s">
        <v>1288</v>
      </c>
      <c r="B688" s="77" t="s">
        <v>1334</v>
      </c>
      <c r="C688" s="76" t="s">
        <v>1352</v>
      </c>
      <c r="D688" s="76" t="s">
        <v>693</v>
      </c>
      <c r="E688" s="78">
        <v>42373</v>
      </c>
      <c r="F688" s="79">
        <f t="shared" ca="1" si="20"/>
        <v>9</v>
      </c>
      <c r="G688" s="80"/>
      <c r="H688" s="85">
        <v>57027</v>
      </c>
      <c r="I688" s="77">
        <v>1</v>
      </c>
      <c r="J688" s="87">
        <f t="shared" si="21"/>
        <v>58738</v>
      </c>
    </row>
    <row r="689" spans="1:10" x14ac:dyDescent="0.3">
      <c r="A689" s="76" t="s">
        <v>1289</v>
      </c>
      <c r="B689" s="77" t="s">
        <v>1339</v>
      </c>
      <c r="C689" s="76" t="s">
        <v>1347</v>
      </c>
      <c r="D689" s="76" t="s">
        <v>693</v>
      </c>
      <c r="E689" s="78">
        <v>42514</v>
      </c>
      <c r="F689" s="79">
        <f t="shared" ca="1" si="20"/>
        <v>9</v>
      </c>
      <c r="G689" s="80"/>
      <c r="H689" s="85">
        <v>26331</v>
      </c>
      <c r="I689" s="77">
        <v>1</v>
      </c>
      <c r="J689" s="87">
        <f t="shared" si="21"/>
        <v>27121</v>
      </c>
    </row>
    <row r="690" spans="1:10" x14ac:dyDescent="0.3">
      <c r="A690" s="76" t="s">
        <v>1290</v>
      </c>
      <c r="B690" s="77" t="s">
        <v>1337</v>
      </c>
      <c r="C690" s="76" t="s">
        <v>1345</v>
      </c>
      <c r="D690" s="76" t="s">
        <v>693</v>
      </c>
      <c r="E690" s="78">
        <v>43462</v>
      </c>
      <c r="F690" s="79">
        <f t="shared" ca="1" si="20"/>
        <v>6</v>
      </c>
      <c r="G690" s="80"/>
      <c r="H690" s="85">
        <v>23238</v>
      </c>
      <c r="I690" s="77">
        <v>5</v>
      </c>
      <c r="J690" s="87">
        <f t="shared" si="21"/>
        <v>23935</v>
      </c>
    </row>
    <row r="691" spans="1:10" x14ac:dyDescent="0.3">
      <c r="A691" s="76" t="s">
        <v>1291</v>
      </c>
      <c r="B691" s="77" t="s">
        <v>1335</v>
      </c>
      <c r="C691" s="76" t="s">
        <v>688</v>
      </c>
      <c r="D691" s="76" t="s">
        <v>693</v>
      </c>
      <c r="E691" s="78">
        <v>43559</v>
      </c>
      <c r="F691" s="79">
        <f t="shared" ca="1" si="20"/>
        <v>6</v>
      </c>
      <c r="G691" s="80"/>
      <c r="H691" s="85">
        <v>40396</v>
      </c>
      <c r="I691" s="77">
        <v>5</v>
      </c>
      <c r="J691" s="87">
        <f t="shared" si="21"/>
        <v>41608</v>
      </c>
    </row>
    <row r="692" spans="1:10" x14ac:dyDescent="0.3">
      <c r="A692" s="76" t="s">
        <v>1292</v>
      </c>
      <c r="B692" s="77" t="s">
        <v>1334</v>
      </c>
      <c r="C692" s="76" t="s">
        <v>1340</v>
      </c>
      <c r="D692" s="76" t="s">
        <v>1354</v>
      </c>
      <c r="E692" s="78">
        <v>42008</v>
      </c>
      <c r="F692" s="79">
        <f t="shared" ca="1" si="20"/>
        <v>10</v>
      </c>
      <c r="G692" s="80" t="s">
        <v>1358</v>
      </c>
      <c r="H692" s="85">
        <v>27734</v>
      </c>
      <c r="I692" s="77">
        <v>4</v>
      </c>
      <c r="J692" s="87">
        <f t="shared" si="21"/>
        <v>28566</v>
      </c>
    </row>
    <row r="693" spans="1:10" x14ac:dyDescent="0.3">
      <c r="A693" s="76" t="s">
        <v>1293</v>
      </c>
      <c r="B693" s="77" t="s">
        <v>1337</v>
      </c>
      <c r="C693" s="76" t="s">
        <v>1345</v>
      </c>
      <c r="D693" s="76" t="s">
        <v>1355</v>
      </c>
      <c r="E693" s="78">
        <v>44457</v>
      </c>
      <c r="F693" s="79">
        <f t="shared" ca="1" si="20"/>
        <v>3</v>
      </c>
      <c r="G693" s="80" t="s">
        <v>1360</v>
      </c>
      <c r="H693" s="85">
        <v>40202</v>
      </c>
      <c r="I693" s="77">
        <v>2</v>
      </c>
      <c r="J693" s="87">
        <f t="shared" si="21"/>
        <v>41408</v>
      </c>
    </row>
    <row r="694" spans="1:10" x14ac:dyDescent="0.3">
      <c r="A694" s="76" t="s">
        <v>1294</v>
      </c>
      <c r="B694" s="77" t="s">
        <v>1335</v>
      </c>
      <c r="C694" s="76" t="s">
        <v>1346</v>
      </c>
      <c r="D694" s="76" t="s">
        <v>1354</v>
      </c>
      <c r="E694" s="78">
        <v>42758</v>
      </c>
      <c r="F694" s="79">
        <f t="shared" ca="1" si="20"/>
        <v>8</v>
      </c>
      <c r="G694" s="80" t="s">
        <v>1358</v>
      </c>
      <c r="H694" s="85">
        <v>54194</v>
      </c>
      <c r="I694" s="77">
        <v>1</v>
      </c>
      <c r="J694" s="87">
        <f t="shared" si="21"/>
        <v>55820</v>
      </c>
    </row>
    <row r="695" spans="1:10" x14ac:dyDescent="0.3">
      <c r="A695" s="76" t="s">
        <v>1295</v>
      </c>
      <c r="B695" s="77" t="s">
        <v>1334</v>
      </c>
      <c r="C695" s="76" t="s">
        <v>1345</v>
      </c>
      <c r="D695" s="76" t="s">
        <v>1354</v>
      </c>
      <c r="E695" s="78">
        <v>45358</v>
      </c>
      <c r="F695" s="79">
        <f t="shared" ca="1" si="20"/>
        <v>1</v>
      </c>
      <c r="G695" s="80" t="s">
        <v>1358</v>
      </c>
      <c r="H695" s="85">
        <v>63833</v>
      </c>
      <c r="I695" s="77">
        <v>5</v>
      </c>
      <c r="J695" s="87">
        <f t="shared" si="21"/>
        <v>65748</v>
      </c>
    </row>
    <row r="696" spans="1:10" x14ac:dyDescent="0.3">
      <c r="A696" s="76" t="s">
        <v>1296</v>
      </c>
      <c r="B696" s="77" t="s">
        <v>1335</v>
      </c>
      <c r="C696" s="76" t="s">
        <v>1340</v>
      </c>
      <c r="D696" s="76" t="s">
        <v>1354</v>
      </c>
      <c r="E696" s="78">
        <v>44110</v>
      </c>
      <c r="F696" s="79">
        <f t="shared" ca="1" si="20"/>
        <v>4</v>
      </c>
      <c r="G696" s="80" t="s">
        <v>1359</v>
      </c>
      <c r="H696" s="85">
        <v>28939</v>
      </c>
      <c r="I696" s="77">
        <v>1</v>
      </c>
      <c r="J696" s="87">
        <f t="shared" si="21"/>
        <v>29807</v>
      </c>
    </row>
    <row r="697" spans="1:10" x14ac:dyDescent="0.3">
      <c r="A697" s="76" t="s">
        <v>1297</v>
      </c>
      <c r="B697" s="77" t="s">
        <v>1338</v>
      </c>
      <c r="C697" s="76" t="s">
        <v>1340</v>
      </c>
      <c r="D697" s="76" t="s">
        <v>693</v>
      </c>
      <c r="E697" s="78">
        <v>42407</v>
      </c>
      <c r="F697" s="79">
        <f t="shared" ca="1" si="20"/>
        <v>9</v>
      </c>
      <c r="G697" s="80"/>
      <c r="H697" s="85">
        <v>44811</v>
      </c>
      <c r="I697" s="77">
        <v>5</v>
      </c>
      <c r="J697" s="87">
        <f t="shared" si="21"/>
        <v>46155</v>
      </c>
    </row>
    <row r="698" spans="1:10" x14ac:dyDescent="0.3">
      <c r="A698" s="76" t="s">
        <v>170</v>
      </c>
      <c r="B698" s="77" t="s">
        <v>1338</v>
      </c>
      <c r="C698" s="76" t="s">
        <v>1347</v>
      </c>
      <c r="D698" s="76" t="s">
        <v>1354</v>
      </c>
      <c r="E698" s="78">
        <v>42478</v>
      </c>
      <c r="F698" s="79">
        <f t="shared" ca="1" si="20"/>
        <v>9</v>
      </c>
      <c r="G698" s="80" t="s">
        <v>1358</v>
      </c>
      <c r="H698" s="85">
        <v>46163</v>
      </c>
      <c r="I698" s="77">
        <v>4</v>
      </c>
      <c r="J698" s="87">
        <f t="shared" si="21"/>
        <v>47548</v>
      </c>
    </row>
    <row r="699" spans="1:10" x14ac:dyDescent="0.3">
      <c r="A699" s="76" t="s">
        <v>1298</v>
      </c>
      <c r="B699" s="77" t="s">
        <v>1335</v>
      </c>
      <c r="C699" s="76" t="s">
        <v>1342</v>
      </c>
      <c r="D699" s="76" t="s">
        <v>1354</v>
      </c>
      <c r="E699" s="78">
        <v>42834</v>
      </c>
      <c r="F699" s="79">
        <f t="shared" ca="1" si="20"/>
        <v>8</v>
      </c>
      <c r="G699" s="80" t="s">
        <v>1360</v>
      </c>
      <c r="H699" s="85">
        <v>38815</v>
      </c>
      <c r="I699" s="77">
        <v>4</v>
      </c>
      <c r="J699" s="87">
        <f t="shared" si="21"/>
        <v>39979</v>
      </c>
    </row>
    <row r="700" spans="1:10" x14ac:dyDescent="0.3">
      <c r="A700" s="76" t="s">
        <v>1299</v>
      </c>
      <c r="B700" s="77" t="s">
        <v>1335</v>
      </c>
      <c r="C700" s="76" t="s">
        <v>689</v>
      </c>
      <c r="D700" s="76" t="s">
        <v>1355</v>
      </c>
      <c r="E700" s="78">
        <v>40003</v>
      </c>
      <c r="F700" s="79">
        <f t="shared" ca="1" si="20"/>
        <v>16</v>
      </c>
      <c r="G700" s="80" t="s">
        <v>1358</v>
      </c>
      <c r="H700" s="85">
        <v>42681</v>
      </c>
      <c r="I700" s="77">
        <v>1</v>
      </c>
      <c r="J700" s="87">
        <f t="shared" si="21"/>
        <v>43961</v>
      </c>
    </row>
    <row r="701" spans="1:10" x14ac:dyDescent="0.3">
      <c r="A701" s="76" t="s">
        <v>1300</v>
      </c>
      <c r="B701" s="77" t="s">
        <v>1339</v>
      </c>
      <c r="C701" s="76" t="s">
        <v>1345</v>
      </c>
      <c r="D701" s="76" t="s">
        <v>1354</v>
      </c>
      <c r="E701" s="78">
        <v>41389</v>
      </c>
      <c r="F701" s="79">
        <f t="shared" ca="1" si="20"/>
        <v>12</v>
      </c>
      <c r="G701" s="80" t="s">
        <v>1358</v>
      </c>
      <c r="H701" s="85">
        <v>39353</v>
      </c>
      <c r="I701" s="77">
        <v>5</v>
      </c>
      <c r="J701" s="87">
        <f t="shared" si="21"/>
        <v>40534</v>
      </c>
    </row>
    <row r="702" spans="1:10" x14ac:dyDescent="0.3">
      <c r="A702" s="76" t="s">
        <v>1301</v>
      </c>
      <c r="B702" s="77" t="s">
        <v>1337</v>
      </c>
      <c r="C702" s="76" t="s">
        <v>1342</v>
      </c>
      <c r="D702" s="76" t="s">
        <v>1354</v>
      </c>
      <c r="E702" s="78">
        <v>42113</v>
      </c>
      <c r="F702" s="79">
        <f t="shared" ca="1" si="20"/>
        <v>10</v>
      </c>
      <c r="G702" s="80" t="s">
        <v>1360</v>
      </c>
      <c r="H702" s="85">
        <v>33944</v>
      </c>
      <c r="I702" s="77">
        <v>2</v>
      </c>
      <c r="J702" s="87">
        <f t="shared" si="21"/>
        <v>34962</v>
      </c>
    </row>
    <row r="703" spans="1:10" x14ac:dyDescent="0.3">
      <c r="A703" s="76" t="s">
        <v>1302</v>
      </c>
      <c r="B703" s="77" t="s">
        <v>1337</v>
      </c>
      <c r="C703" s="76" t="s">
        <v>1348</v>
      </c>
      <c r="D703" s="76" t="s">
        <v>1355</v>
      </c>
      <c r="E703" s="78">
        <v>44234</v>
      </c>
      <c r="F703" s="79">
        <f t="shared" ca="1" si="20"/>
        <v>4</v>
      </c>
      <c r="G703" s="80" t="s">
        <v>1360</v>
      </c>
      <c r="H703" s="85">
        <v>26415</v>
      </c>
      <c r="I703" s="77">
        <v>3</v>
      </c>
      <c r="J703" s="87">
        <f t="shared" si="21"/>
        <v>27207</v>
      </c>
    </row>
    <row r="704" spans="1:10" x14ac:dyDescent="0.3">
      <c r="A704" s="76" t="s">
        <v>1303</v>
      </c>
      <c r="B704" s="77" t="s">
        <v>1335</v>
      </c>
      <c r="C704" s="76" t="s">
        <v>1342</v>
      </c>
      <c r="D704" s="76" t="s">
        <v>1354</v>
      </c>
      <c r="E704" s="78">
        <v>43251</v>
      </c>
      <c r="F704" s="79">
        <f t="shared" ca="1" si="20"/>
        <v>7</v>
      </c>
      <c r="G704" s="80" t="s">
        <v>1360</v>
      </c>
      <c r="H704" s="85">
        <v>60754</v>
      </c>
      <c r="I704" s="77">
        <v>2</v>
      </c>
      <c r="J704" s="87">
        <f t="shared" si="21"/>
        <v>62577</v>
      </c>
    </row>
    <row r="705" spans="1:10" x14ac:dyDescent="0.3">
      <c r="A705" s="76" t="s">
        <v>1304</v>
      </c>
      <c r="B705" s="77" t="s">
        <v>1334</v>
      </c>
      <c r="C705" s="76" t="s">
        <v>1348</v>
      </c>
      <c r="D705" s="76" t="s">
        <v>1354</v>
      </c>
      <c r="E705" s="78">
        <v>40061</v>
      </c>
      <c r="F705" s="79">
        <f t="shared" ca="1" si="20"/>
        <v>15</v>
      </c>
      <c r="G705" s="80" t="s">
        <v>1359</v>
      </c>
      <c r="H705" s="85">
        <v>63813</v>
      </c>
      <c r="I705" s="77">
        <v>3</v>
      </c>
      <c r="J705" s="87">
        <f t="shared" si="21"/>
        <v>65727</v>
      </c>
    </row>
    <row r="706" spans="1:10" x14ac:dyDescent="0.3">
      <c r="A706" s="76" t="s">
        <v>1305</v>
      </c>
      <c r="B706" s="77" t="s">
        <v>1339</v>
      </c>
      <c r="C706" s="76" t="s">
        <v>1344</v>
      </c>
      <c r="D706" s="76" t="s">
        <v>1354</v>
      </c>
      <c r="E706" s="78">
        <v>41730</v>
      </c>
      <c r="F706" s="79">
        <f t="shared" ref="F706:F742" ca="1" si="22">DATEDIF(E706,TODAY(),"Y")</f>
        <v>11</v>
      </c>
      <c r="G706" s="80" t="s">
        <v>1360</v>
      </c>
      <c r="H706" s="85">
        <v>63923</v>
      </c>
      <c r="I706" s="77">
        <v>3</v>
      </c>
      <c r="J706" s="87">
        <f t="shared" ref="J706:J742" si="23">ROUND(H706*3%+H706,0)</f>
        <v>65841</v>
      </c>
    </row>
    <row r="707" spans="1:10" x14ac:dyDescent="0.3">
      <c r="A707" s="76" t="s">
        <v>1306</v>
      </c>
      <c r="B707" s="77" t="s">
        <v>1339</v>
      </c>
      <c r="C707" s="76" t="s">
        <v>1340</v>
      </c>
      <c r="D707" s="76" t="s">
        <v>1354</v>
      </c>
      <c r="E707" s="78">
        <v>44927</v>
      </c>
      <c r="F707" s="79">
        <f t="shared" ca="1" si="22"/>
        <v>2</v>
      </c>
      <c r="G707" s="80" t="s">
        <v>1359</v>
      </c>
      <c r="H707" s="85">
        <v>33797</v>
      </c>
      <c r="I707" s="77">
        <v>2</v>
      </c>
      <c r="J707" s="87">
        <f t="shared" si="23"/>
        <v>34811</v>
      </c>
    </row>
    <row r="708" spans="1:10" x14ac:dyDescent="0.3">
      <c r="A708" s="76" t="s">
        <v>1307</v>
      </c>
      <c r="B708" s="77" t="s">
        <v>1334</v>
      </c>
      <c r="C708" s="76" t="s">
        <v>689</v>
      </c>
      <c r="D708" s="76" t="s">
        <v>1355</v>
      </c>
      <c r="E708" s="78">
        <v>41915</v>
      </c>
      <c r="F708" s="79">
        <f t="shared" ca="1" si="22"/>
        <v>10</v>
      </c>
      <c r="G708" s="80" t="s">
        <v>1360</v>
      </c>
      <c r="H708" s="85">
        <v>22224</v>
      </c>
      <c r="I708" s="77">
        <v>4</v>
      </c>
      <c r="J708" s="87">
        <f t="shared" si="23"/>
        <v>22891</v>
      </c>
    </row>
    <row r="709" spans="1:10" x14ac:dyDescent="0.3">
      <c r="A709" s="76" t="s">
        <v>1308</v>
      </c>
      <c r="B709" s="77" t="s">
        <v>1337</v>
      </c>
      <c r="C709" s="76" t="s">
        <v>1347</v>
      </c>
      <c r="D709" s="76" t="s">
        <v>693</v>
      </c>
      <c r="E709" s="78">
        <v>41760</v>
      </c>
      <c r="F709" s="79">
        <f t="shared" ca="1" si="22"/>
        <v>11</v>
      </c>
      <c r="G709" s="80"/>
      <c r="H709" s="85">
        <v>33310</v>
      </c>
      <c r="I709" s="77">
        <v>2</v>
      </c>
      <c r="J709" s="87">
        <f t="shared" si="23"/>
        <v>34309</v>
      </c>
    </row>
    <row r="710" spans="1:10" x14ac:dyDescent="0.3">
      <c r="A710" s="76" t="s">
        <v>825</v>
      </c>
      <c r="B710" s="77" t="s">
        <v>1335</v>
      </c>
      <c r="C710" s="76" t="s">
        <v>1340</v>
      </c>
      <c r="D710" s="76" t="s">
        <v>1354</v>
      </c>
      <c r="E710" s="78">
        <v>42287</v>
      </c>
      <c r="F710" s="79">
        <f t="shared" ca="1" si="22"/>
        <v>9</v>
      </c>
      <c r="G710" s="80" t="s">
        <v>1360</v>
      </c>
      <c r="H710" s="85">
        <v>31581</v>
      </c>
      <c r="I710" s="77">
        <v>1</v>
      </c>
      <c r="J710" s="87">
        <f t="shared" si="23"/>
        <v>32528</v>
      </c>
    </row>
    <row r="711" spans="1:10" x14ac:dyDescent="0.3">
      <c r="A711" s="76" t="s">
        <v>1309</v>
      </c>
      <c r="B711" s="77" t="s">
        <v>1335</v>
      </c>
      <c r="C711" s="76" t="s">
        <v>1345</v>
      </c>
      <c r="D711" s="76" t="s">
        <v>1354</v>
      </c>
      <c r="E711" s="78">
        <v>41038</v>
      </c>
      <c r="F711" s="79">
        <f t="shared" ca="1" si="22"/>
        <v>13</v>
      </c>
      <c r="G711" s="80" t="s">
        <v>1358</v>
      </c>
      <c r="H711" s="85">
        <v>43030</v>
      </c>
      <c r="I711" s="77">
        <v>1</v>
      </c>
      <c r="J711" s="87">
        <f t="shared" si="23"/>
        <v>44321</v>
      </c>
    </row>
    <row r="712" spans="1:10" x14ac:dyDescent="0.3">
      <c r="A712" s="76" t="s">
        <v>1310</v>
      </c>
      <c r="B712" s="77" t="s">
        <v>1337</v>
      </c>
      <c r="C712" s="76" t="s">
        <v>1345</v>
      </c>
      <c r="D712" s="76" t="s">
        <v>1354</v>
      </c>
      <c r="E712" s="78">
        <v>44086</v>
      </c>
      <c r="F712" s="79">
        <f t="shared" ca="1" si="22"/>
        <v>4</v>
      </c>
      <c r="G712" s="80" t="s">
        <v>1360</v>
      </c>
      <c r="H712" s="85">
        <v>35286</v>
      </c>
      <c r="I712" s="77">
        <v>1</v>
      </c>
      <c r="J712" s="87">
        <f t="shared" si="23"/>
        <v>36345</v>
      </c>
    </row>
    <row r="713" spans="1:10" x14ac:dyDescent="0.3">
      <c r="A713" s="76" t="s">
        <v>1311</v>
      </c>
      <c r="B713" s="77" t="s">
        <v>1337</v>
      </c>
      <c r="C713" s="76" t="s">
        <v>1347</v>
      </c>
      <c r="D713" s="76" t="s">
        <v>693</v>
      </c>
      <c r="E713" s="78">
        <v>40126</v>
      </c>
      <c r="F713" s="79">
        <f t="shared" ca="1" si="22"/>
        <v>15</v>
      </c>
      <c r="G713" s="80"/>
      <c r="H713" s="85">
        <v>49741</v>
      </c>
      <c r="I713" s="77">
        <v>4</v>
      </c>
      <c r="J713" s="87">
        <f t="shared" si="23"/>
        <v>51233</v>
      </c>
    </row>
    <row r="714" spans="1:10" x14ac:dyDescent="0.3">
      <c r="A714" s="76" t="s">
        <v>1312</v>
      </c>
      <c r="B714" s="77" t="s">
        <v>1335</v>
      </c>
      <c r="C714" s="76" t="s">
        <v>1342</v>
      </c>
      <c r="D714" s="76" t="s">
        <v>1354</v>
      </c>
      <c r="E714" s="78">
        <v>43541</v>
      </c>
      <c r="F714" s="79">
        <f t="shared" ca="1" si="22"/>
        <v>6</v>
      </c>
      <c r="G714" s="80" t="s">
        <v>1358</v>
      </c>
      <c r="H714" s="85">
        <v>64849</v>
      </c>
      <c r="I714" s="77">
        <v>2</v>
      </c>
      <c r="J714" s="87">
        <f t="shared" si="23"/>
        <v>66794</v>
      </c>
    </row>
    <row r="715" spans="1:10" x14ac:dyDescent="0.3">
      <c r="A715" s="76" t="s">
        <v>1313</v>
      </c>
      <c r="B715" s="77" t="s">
        <v>1339</v>
      </c>
      <c r="C715" s="76" t="s">
        <v>52</v>
      </c>
      <c r="D715" s="76" t="s">
        <v>1354</v>
      </c>
      <c r="E715" s="78">
        <v>40839</v>
      </c>
      <c r="F715" s="79">
        <f t="shared" ca="1" si="22"/>
        <v>13</v>
      </c>
      <c r="G715" s="80" t="s">
        <v>1358</v>
      </c>
      <c r="H715" s="85">
        <v>43545</v>
      </c>
      <c r="I715" s="77">
        <v>5</v>
      </c>
      <c r="J715" s="87">
        <f t="shared" si="23"/>
        <v>44851</v>
      </c>
    </row>
    <row r="716" spans="1:10" x14ac:dyDescent="0.3">
      <c r="A716" s="76" t="s">
        <v>188</v>
      </c>
      <c r="B716" s="77" t="s">
        <v>1335</v>
      </c>
      <c r="C716" s="76" t="s">
        <v>1347</v>
      </c>
      <c r="D716" s="76" t="s">
        <v>1354</v>
      </c>
      <c r="E716" s="78">
        <v>44111</v>
      </c>
      <c r="F716" s="79">
        <f t="shared" ca="1" si="22"/>
        <v>4</v>
      </c>
      <c r="G716" s="80" t="s">
        <v>1360</v>
      </c>
      <c r="H716" s="85">
        <v>28569</v>
      </c>
      <c r="I716" s="77">
        <v>5</v>
      </c>
      <c r="J716" s="87">
        <f t="shared" si="23"/>
        <v>29426</v>
      </c>
    </row>
    <row r="717" spans="1:10" x14ac:dyDescent="0.3">
      <c r="A717" s="76" t="s">
        <v>1314</v>
      </c>
      <c r="B717" s="77" t="s">
        <v>1335</v>
      </c>
      <c r="C717" s="76" t="s">
        <v>52</v>
      </c>
      <c r="D717" s="76" t="s">
        <v>1354</v>
      </c>
      <c r="E717" s="78">
        <v>43917</v>
      </c>
      <c r="F717" s="79">
        <f t="shared" ca="1" si="22"/>
        <v>5</v>
      </c>
      <c r="G717" s="80" t="s">
        <v>1358</v>
      </c>
      <c r="H717" s="85">
        <v>25645</v>
      </c>
      <c r="I717" s="77">
        <v>1</v>
      </c>
      <c r="J717" s="87">
        <f t="shared" si="23"/>
        <v>26414</v>
      </c>
    </row>
    <row r="718" spans="1:10" x14ac:dyDescent="0.3">
      <c r="A718" s="76" t="s">
        <v>1315</v>
      </c>
      <c r="B718" s="77" t="s">
        <v>1334</v>
      </c>
      <c r="C718" s="76" t="s">
        <v>1340</v>
      </c>
      <c r="D718" s="76" t="s">
        <v>693</v>
      </c>
      <c r="E718" s="78">
        <v>41283</v>
      </c>
      <c r="F718" s="79">
        <f t="shared" ca="1" si="22"/>
        <v>12</v>
      </c>
      <c r="G718" s="80"/>
      <c r="H718" s="85">
        <v>56945</v>
      </c>
      <c r="I718" s="77">
        <v>4</v>
      </c>
      <c r="J718" s="87">
        <f t="shared" si="23"/>
        <v>58653</v>
      </c>
    </row>
    <row r="719" spans="1:10" x14ac:dyDescent="0.3">
      <c r="A719" s="76" t="s">
        <v>1316</v>
      </c>
      <c r="B719" s="77" t="s">
        <v>1334</v>
      </c>
      <c r="C719" s="76" t="s">
        <v>1345</v>
      </c>
      <c r="D719" s="76" t="s">
        <v>693</v>
      </c>
      <c r="E719" s="78">
        <v>43985</v>
      </c>
      <c r="F719" s="79">
        <f t="shared" ca="1" si="22"/>
        <v>5</v>
      </c>
      <c r="G719" s="80"/>
      <c r="H719" s="85">
        <v>55098</v>
      </c>
      <c r="I719" s="77">
        <v>2</v>
      </c>
      <c r="J719" s="87">
        <f t="shared" si="23"/>
        <v>56751</v>
      </c>
    </row>
    <row r="720" spans="1:10" x14ac:dyDescent="0.3">
      <c r="A720" s="76" t="s">
        <v>938</v>
      </c>
      <c r="B720" s="77" t="s">
        <v>1334</v>
      </c>
      <c r="C720" s="76" t="s">
        <v>1340</v>
      </c>
      <c r="D720" s="76" t="s">
        <v>1354</v>
      </c>
      <c r="E720" s="78">
        <v>43837</v>
      </c>
      <c r="F720" s="79">
        <f t="shared" ca="1" si="22"/>
        <v>5</v>
      </c>
      <c r="G720" s="80" t="s">
        <v>1359</v>
      </c>
      <c r="H720" s="85">
        <v>26523</v>
      </c>
      <c r="I720" s="77">
        <v>4</v>
      </c>
      <c r="J720" s="87">
        <f t="shared" si="23"/>
        <v>27319</v>
      </c>
    </row>
    <row r="721" spans="1:10" x14ac:dyDescent="0.3">
      <c r="A721" s="76" t="s">
        <v>1317</v>
      </c>
      <c r="B721" s="77" t="s">
        <v>1335</v>
      </c>
      <c r="C721" s="76" t="s">
        <v>52</v>
      </c>
      <c r="D721" s="76" t="s">
        <v>1354</v>
      </c>
      <c r="E721" s="78">
        <v>45403</v>
      </c>
      <c r="F721" s="79">
        <f t="shared" ca="1" si="22"/>
        <v>1</v>
      </c>
      <c r="G721" s="80" t="s">
        <v>1358</v>
      </c>
      <c r="H721" s="85">
        <v>67934</v>
      </c>
      <c r="I721" s="77">
        <v>5</v>
      </c>
      <c r="J721" s="87">
        <f t="shared" si="23"/>
        <v>69972</v>
      </c>
    </row>
    <row r="722" spans="1:10" x14ac:dyDescent="0.3">
      <c r="A722" s="76" t="s">
        <v>1318</v>
      </c>
      <c r="B722" s="77" t="s">
        <v>1335</v>
      </c>
      <c r="C722" s="76" t="s">
        <v>1342</v>
      </c>
      <c r="D722" s="76" t="s">
        <v>693</v>
      </c>
      <c r="E722" s="78">
        <v>41641</v>
      </c>
      <c r="F722" s="79">
        <f t="shared" ca="1" si="22"/>
        <v>11</v>
      </c>
      <c r="G722" s="80"/>
      <c r="H722" s="85">
        <v>54511</v>
      </c>
      <c r="I722" s="77">
        <v>1</v>
      </c>
      <c r="J722" s="87">
        <f t="shared" si="23"/>
        <v>56146</v>
      </c>
    </row>
    <row r="723" spans="1:10" x14ac:dyDescent="0.3">
      <c r="A723" s="76" t="s">
        <v>1319</v>
      </c>
      <c r="B723" s="77" t="s">
        <v>1334</v>
      </c>
      <c r="C723" s="76" t="s">
        <v>1345</v>
      </c>
      <c r="D723" s="76" t="s">
        <v>1354</v>
      </c>
      <c r="E723" s="78">
        <v>41399</v>
      </c>
      <c r="F723" s="79">
        <f t="shared" ca="1" si="22"/>
        <v>12</v>
      </c>
      <c r="G723" s="80" t="s">
        <v>1360</v>
      </c>
      <c r="H723" s="85">
        <v>22121</v>
      </c>
      <c r="I723" s="77">
        <v>5</v>
      </c>
      <c r="J723" s="87">
        <f t="shared" si="23"/>
        <v>22785</v>
      </c>
    </row>
    <row r="724" spans="1:10" x14ac:dyDescent="0.3">
      <c r="A724" s="76" t="s">
        <v>1320</v>
      </c>
      <c r="B724" s="77" t="s">
        <v>1338</v>
      </c>
      <c r="C724" s="76" t="s">
        <v>1348</v>
      </c>
      <c r="D724" s="76" t="s">
        <v>693</v>
      </c>
      <c r="E724" s="78">
        <v>43675</v>
      </c>
      <c r="F724" s="79">
        <f t="shared" ca="1" si="22"/>
        <v>6</v>
      </c>
      <c r="G724" s="80"/>
      <c r="H724" s="85">
        <v>66413</v>
      </c>
      <c r="I724" s="77">
        <v>1</v>
      </c>
      <c r="J724" s="87">
        <f t="shared" si="23"/>
        <v>68405</v>
      </c>
    </row>
    <row r="725" spans="1:10" x14ac:dyDescent="0.3">
      <c r="A725" s="76" t="s">
        <v>1321</v>
      </c>
      <c r="B725" s="77" t="s">
        <v>1334</v>
      </c>
      <c r="C725" s="76" t="s">
        <v>1342</v>
      </c>
      <c r="D725" s="76" t="s">
        <v>693</v>
      </c>
      <c r="E725" s="78">
        <v>42888</v>
      </c>
      <c r="F725" s="79">
        <f t="shared" ca="1" si="22"/>
        <v>8</v>
      </c>
      <c r="G725" s="80"/>
      <c r="H725" s="85">
        <v>28784</v>
      </c>
      <c r="I725" s="77">
        <v>1</v>
      </c>
      <c r="J725" s="87">
        <f t="shared" si="23"/>
        <v>29648</v>
      </c>
    </row>
    <row r="726" spans="1:10" x14ac:dyDescent="0.3">
      <c r="A726" s="76" t="s">
        <v>1322</v>
      </c>
      <c r="B726" s="77" t="s">
        <v>1338</v>
      </c>
      <c r="C726" s="76" t="s">
        <v>1340</v>
      </c>
      <c r="D726" s="76" t="s">
        <v>1354</v>
      </c>
      <c r="E726" s="78">
        <v>44271</v>
      </c>
      <c r="F726" s="79">
        <f t="shared" ca="1" si="22"/>
        <v>4</v>
      </c>
      <c r="G726" s="80" t="s">
        <v>1358</v>
      </c>
      <c r="H726" s="85">
        <v>68910</v>
      </c>
      <c r="I726" s="77">
        <v>1</v>
      </c>
      <c r="J726" s="87">
        <f t="shared" si="23"/>
        <v>70977</v>
      </c>
    </row>
    <row r="727" spans="1:10" x14ac:dyDescent="0.3">
      <c r="A727" s="76" t="s">
        <v>1323</v>
      </c>
      <c r="B727" s="77" t="s">
        <v>1334</v>
      </c>
      <c r="C727" s="76" t="s">
        <v>1345</v>
      </c>
      <c r="D727" s="76" t="s">
        <v>1354</v>
      </c>
      <c r="E727" s="78">
        <v>42043</v>
      </c>
      <c r="F727" s="79">
        <f t="shared" ca="1" si="22"/>
        <v>10</v>
      </c>
      <c r="G727" s="80" t="s">
        <v>1358</v>
      </c>
      <c r="H727" s="85">
        <v>21867</v>
      </c>
      <c r="I727" s="77">
        <v>2</v>
      </c>
      <c r="J727" s="87">
        <f t="shared" si="23"/>
        <v>22523</v>
      </c>
    </row>
    <row r="728" spans="1:10" x14ac:dyDescent="0.3">
      <c r="A728" s="76" t="s">
        <v>1324</v>
      </c>
      <c r="B728" s="77" t="s">
        <v>1335</v>
      </c>
      <c r="C728" s="76" t="s">
        <v>1343</v>
      </c>
      <c r="D728" s="76" t="s">
        <v>1354</v>
      </c>
      <c r="E728" s="78">
        <v>43316</v>
      </c>
      <c r="F728" s="79">
        <f t="shared" ca="1" si="22"/>
        <v>7</v>
      </c>
      <c r="G728" s="80" t="s">
        <v>1359</v>
      </c>
      <c r="H728" s="85">
        <v>65877</v>
      </c>
      <c r="I728" s="77">
        <v>2</v>
      </c>
      <c r="J728" s="87">
        <f t="shared" si="23"/>
        <v>67853</v>
      </c>
    </row>
    <row r="729" spans="1:10" x14ac:dyDescent="0.3">
      <c r="A729" s="76" t="s">
        <v>988</v>
      </c>
      <c r="B729" s="77" t="s">
        <v>1335</v>
      </c>
      <c r="C729" s="76" t="s">
        <v>1341</v>
      </c>
      <c r="D729" s="76" t="s">
        <v>693</v>
      </c>
      <c r="E729" s="78">
        <v>41256</v>
      </c>
      <c r="F729" s="79">
        <f t="shared" ca="1" si="22"/>
        <v>12</v>
      </c>
      <c r="G729" s="80"/>
      <c r="H729" s="85">
        <v>21283</v>
      </c>
      <c r="I729" s="77">
        <v>3</v>
      </c>
      <c r="J729" s="87">
        <f t="shared" si="23"/>
        <v>21921</v>
      </c>
    </row>
    <row r="730" spans="1:10" x14ac:dyDescent="0.3">
      <c r="A730" s="76" t="s">
        <v>1062</v>
      </c>
      <c r="B730" s="77" t="s">
        <v>1338</v>
      </c>
      <c r="C730" s="76" t="s">
        <v>52</v>
      </c>
      <c r="D730" s="76" t="s">
        <v>1354</v>
      </c>
      <c r="E730" s="78">
        <v>45056</v>
      </c>
      <c r="F730" s="79">
        <f t="shared" ca="1" si="22"/>
        <v>2</v>
      </c>
      <c r="G730" s="80" t="s">
        <v>1359</v>
      </c>
      <c r="H730" s="85">
        <v>26541</v>
      </c>
      <c r="I730" s="77">
        <v>1</v>
      </c>
      <c r="J730" s="87">
        <f t="shared" si="23"/>
        <v>27337</v>
      </c>
    </row>
    <row r="731" spans="1:10" x14ac:dyDescent="0.3">
      <c r="A731" s="76" t="s">
        <v>1325</v>
      </c>
      <c r="B731" s="77" t="s">
        <v>1337</v>
      </c>
      <c r="C731" s="76" t="s">
        <v>1347</v>
      </c>
      <c r="D731" s="76" t="s">
        <v>1354</v>
      </c>
      <c r="E731" s="78">
        <v>42329</v>
      </c>
      <c r="F731" s="79">
        <f t="shared" ca="1" si="22"/>
        <v>9</v>
      </c>
      <c r="G731" s="80" t="s">
        <v>1358</v>
      </c>
      <c r="H731" s="85">
        <v>50436</v>
      </c>
      <c r="I731" s="77">
        <v>4</v>
      </c>
      <c r="J731" s="87">
        <f t="shared" si="23"/>
        <v>51949</v>
      </c>
    </row>
    <row r="732" spans="1:10" x14ac:dyDescent="0.3">
      <c r="A732" s="76" t="s">
        <v>1326</v>
      </c>
      <c r="B732" s="77" t="s">
        <v>1334</v>
      </c>
      <c r="C732" s="76" t="s">
        <v>688</v>
      </c>
      <c r="D732" s="76" t="s">
        <v>1354</v>
      </c>
      <c r="E732" s="78">
        <v>43884</v>
      </c>
      <c r="F732" s="79">
        <f t="shared" ca="1" si="22"/>
        <v>5</v>
      </c>
      <c r="G732" s="80" t="s">
        <v>1358</v>
      </c>
      <c r="H732" s="85">
        <v>25335</v>
      </c>
      <c r="I732" s="77">
        <v>4</v>
      </c>
      <c r="J732" s="87">
        <f t="shared" si="23"/>
        <v>26095</v>
      </c>
    </row>
    <row r="733" spans="1:10" x14ac:dyDescent="0.3">
      <c r="A733" s="76" t="s">
        <v>868</v>
      </c>
      <c r="B733" s="77" t="s">
        <v>1338</v>
      </c>
      <c r="C733" s="76" t="s">
        <v>1342</v>
      </c>
      <c r="D733" s="76" t="s">
        <v>1354</v>
      </c>
      <c r="E733" s="78">
        <v>42409</v>
      </c>
      <c r="F733" s="79">
        <f t="shared" ca="1" si="22"/>
        <v>9</v>
      </c>
      <c r="G733" s="80" t="s">
        <v>1358</v>
      </c>
      <c r="H733" s="85">
        <v>41805</v>
      </c>
      <c r="I733" s="77">
        <v>5</v>
      </c>
      <c r="J733" s="87">
        <f t="shared" si="23"/>
        <v>43059</v>
      </c>
    </row>
    <row r="734" spans="1:10" x14ac:dyDescent="0.3">
      <c r="A734" s="76" t="s">
        <v>1065</v>
      </c>
      <c r="B734" s="77" t="s">
        <v>1335</v>
      </c>
      <c r="C734" s="76" t="s">
        <v>1345</v>
      </c>
      <c r="D734" s="76" t="s">
        <v>1354</v>
      </c>
      <c r="E734" s="78">
        <v>42948</v>
      </c>
      <c r="F734" s="79">
        <f t="shared" ca="1" si="22"/>
        <v>8</v>
      </c>
      <c r="G734" s="80" t="s">
        <v>1358</v>
      </c>
      <c r="H734" s="85">
        <v>38859</v>
      </c>
      <c r="I734" s="77">
        <v>1</v>
      </c>
      <c r="J734" s="87">
        <f t="shared" si="23"/>
        <v>40025</v>
      </c>
    </row>
    <row r="735" spans="1:10" x14ac:dyDescent="0.3">
      <c r="A735" s="76" t="s">
        <v>1066</v>
      </c>
      <c r="B735" s="77" t="s">
        <v>1334</v>
      </c>
      <c r="C735" s="76" t="s">
        <v>1340</v>
      </c>
      <c r="D735" s="76" t="s">
        <v>1354</v>
      </c>
      <c r="E735" s="78">
        <v>43085</v>
      </c>
      <c r="F735" s="79">
        <f t="shared" ca="1" si="22"/>
        <v>7</v>
      </c>
      <c r="G735" s="80" t="s">
        <v>1360</v>
      </c>
      <c r="H735" s="85">
        <v>14306</v>
      </c>
      <c r="I735" s="77">
        <v>2</v>
      </c>
      <c r="J735" s="87">
        <f t="shared" si="23"/>
        <v>14735</v>
      </c>
    </row>
    <row r="736" spans="1:10" x14ac:dyDescent="0.3">
      <c r="A736" s="76" t="s">
        <v>1327</v>
      </c>
      <c r="B736" s="77" t="s">
        <v>1334</v>
      </c>
      <c r="C736" s="76" t="s">
        <v>1341</v>
      </c>
      <c r="D736" s="76" t="s">
        <v>693</v>
      </c>
      <c r="E736" s="78">
        <v>42728</v>
      </c>
      <c r="F736" s="79">
        <f t="shared" ca="1" si="22"/>
        <v>8</v>
      </c>
      <c r="G736" s="80"/>
      <c r="H736" s="85">
        <v>25350</v>
      </c>
      <c r="I736" s="77">
        <v>2</v>
      </c>
      <c r="J736" s="87">
        <f t="shared" si="23"/>
        <v>26111</v>
      </c>
    </row>
    <row r="737" spans="1:10" x14ac:dyDescent="0.3">
      <c r="A737" s="76" t="s">
        <v>1328</v>
      </c>
      <c r="B737" s="77" t="s">
        <v>1334</v>
      </c>
      <c r="C737" s="76" t="s">
        <v>1342</v>
      </c>
      <c r="D737" s="76" t="s">
        <v>1354</v>
      </c>
      <c r="E737" s="78">
        <v>41714</v>
      </c>
      <c r="F737" s="79">
        <f t="shared" ca="1" si="22"/>
        <v>11</v>
      </c>
      <c r="G737" s="80" t="s">
        <v>1359</v>
      </c>
      <c r="H737" s="85">
        <v>17151</v>
      </c>
      <c r="I737" s="77">
        <v>4</v>
      </c>
      <c r="J737" s="87">
        <f t="shared" si="23"/>
        <v>17666</v>
      </c>
    </row>
    <row r="738" spans="1:10" x14ac:dyDescent="0.3">
      <c r="A738" s="76" t="s">
        <v>1329</v>
      </c>
      <c r="B738" s="77" t="s">
        <v>1337</v>
      </c>
      <c r="C738" s="76" t="s">
        <v>1346</v>
      </c>
      <c r="D738" s="76" t="s">
        <v>1354</v>
      </c>
      <c r="E738" s="78">
        <v>41939</v>
      </c>
      <c r="F738" s="79">
        <f t="shared" ca="1" si="22"/>
        <v>10</v>
      </c>
      <c r="G738" s="80" t="s">
        <v>1360</v>
      </c>
      <c r="H738" s="85">
        <v>19940</v>
      </c>
      <c r="I738" s="77">
        <v>2</v>
      </c>
      <c r="J738" s="87">
        <f t="shared" si="23"/>
        <v>20538</v>
      </c>
    </row>
    <row r="739" spans="1:10" x14ac:dyDescent="0.3">
      <c r="A739" s="76" t="s">
        <v>1330</v>
      </c>
      <c r="B739" s="77" t="s">
        <v>1335</v>
      </c>
      <c r="C739" s="76" t="s">
        <v>688</v>
      </c>
      <c r="D739" s="76" t="s">
        <v>1354</v>
      </c>
      <c r="E739" s="78">
        <v>43012</v>
      </c>
      <c r="F739" s="79">
        <f t="shared" ca="1" si="22"/>
        <v>7</v>
      </c>
      <c r="G739" s="80" t="s">
        <v>1358</v>
      </c>
      <c r="H739" s="85">
        <v>44919</v>
      </c>
      <c r="I739" s="77">
        <v>5</v>
      </c>
      <c r="J739" s="87">
        <f t="shared" si="23"/>
        <v>46267</v>
      </c>
    </row>
    <row r="740" spans="1:10" x14ac:dyDescent="0.3">
      <c r="A740" s="76" t="s">
        <v>1331</v>
      </c>
      <c r="B740" s="77" t="s">
        <v>1335</v>
      </c>
      <c r="C740" s="76" t="s">
        <v>1347</v>
      </c>
      <c r="D740" s="76" t="s">
        <v>693</v>
      </c>
      <c r="E740" s="78">
        <v>41128</v>
      </c>
      <c r="F740" s="79">
        <f t="shared" ca="1" si="22"/>
        <v>13</v>
      </c>
      <c r="G740" s="80"/>
      <c r="H740" s="85">
        <v>19161</v>
      </c>
      <c r="I740" s="77">
        <v>1</v>
      </c>
      <c r="J740" s="87">
        <f t="shared" si="23"/>
        <v>19736</v>
      </c>
    </row>
    <row r="741" spans="1:10" x14ac:dyDescent="0.3">
      <c r="A741" s="76" t="s">
        <v>1332</v>
      </c>
      <c r="B741" s="77" t="s">
        <v>1334</v>
      </c>
      <c r="C741" s="76" t="s">
        <v>1341</v>
      </c>
      <c r="D741" s="76" t="s">
        <v>1354</v>
      </c>
      <c r="E741" s="78">
        <v>40481</v>
      </c>
      <c r="F741" s="79">
        <f t="shared" ca="1" si="22"/>
        <v>14</v>
      </c>
      <c r="G741" s="80" t="s">
        <v>1358</v>
      </c>
      <c r="H741" s="85">
        <v>29509</v>
      </c>
      <c r="I741" s="77">
        <v>4</v>
      </c>
      <c r="J741" s="87">
        <f t="shared" si="23"/>
        <v>30394</v>
      </c>
    </row>
    <row r="742" spans="1:10" x14ac:dyDescent="0.3">
      <c r="A742" s="76" t="s">
        <v>1333</v>
      </c>
      <c r="B742" s="77" t="s">
        <v>1336</v>
      </c>
      <c r="C742" s="76" t="s">
        <v>1340</v>
      </c>
      <c r="D742" s="76" t="s">
        <v>1355</v>
      </c>
      <c r="E742" s="78">
        <v>42951</v>
      </c>
      <c r="F742" s="79">
        <f t="shared" ca="1" si="22"/>
        <v>8</v>
      </c>
      <c r="G742" s="80" t="s">
        <v>1358</v>
      </c>
      <c r="H742" s="85">
        <v>45555</v>
      </c>
      <c r="I742" s="77">
        <v>2</v>
      </c>
      <c r="J742" s="87">
        <f t="shared" si="23"/>
        <v>46922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68C9-918B-4D50-9D20-4E73700708BB}">
  <sheetPr>
    <tabColor theme="9"/>
  </sheetPr>
  <dimension ref="A1:O17"/>
  <sheetViews>
    <sheetView workbookViewId="0">
      <selection activeCell="K32" sqref="K32"/>
    </sheetView>
  </sheetViews>
  <sheetFormatPr defaultRowHeight="14.4" x14ac:dyDescent="0.3"/>
  <cols>
    <col min="1" max="1" width="14.109375" bestFit="1" customWidth="1"/>
    <col min="2" max="2" width="15.109375" customWidth="1"/>
    <col min="4" max="4" width="15.44140625" customWidth="1"/>
  </cols>
  <sheetData>
    <row r="1" spans="1:15" ht="15.6" x14ac:dyDescent="0.3">
      <c r="A1" s="128" t="s">
        <v>1365</v>
      </c>
      <c r="B1" s="129"/>
      <c r="C1" s="88"/>
      <c r="D1" s="130" t="s">
        <v>1373</v>
      </c>
      <c r="E1" s="130"/>
      <c r="F1" s="130"/>
      <c r="G1" s="130"/>
      <c r="H1" s="130"/>
      <c r="I1" s="130"/>
      <c r="J1" s="90"/>
      <c r="K1" s="90"/>
      <c r="L1" s="90"/>
      <c r="M1" s="90"/>
      <c r="N1" s="90"/>
      <c r="O1" s="90"/>
    </row>
    <row r="2" spans="1:15" ht="15.6" x14ac:dyDescent="0.3">
      <c r="A2" s="88" t="s">
        <v>1363</v>
      </c>
      <c r="B2" s="91" t="s">
        <v>1364</v>
      </c>
      <c r="C2" s="92"/>
      <c r="D2" s="88" t="s">
        <v>1374</v>
      </c>
      <c r="E2" s="93" t="s">
        <v>1375</v>
      </c>
      <c r="F2" s="93" t="s">
        <v>1376</v>
      </c>
      <c r="G2" s="94" t="s">
        <v>1336</v>
      </c>
      <c r="H2" s="94" t="s">
        <v>1377</v>
      </c>
      <c r="I2" s="94" t="s">
        <v>3</v>
      </c>
      <c r="J2" s="90"/>
      <c r="K2" s="90"/>
      <c r="L2" s="90"/>
      <c r="M2" s="90"/>
      <c r="N2" s="90"/>
      <c r="O2" s="90"/>
    </row>
    <row r="3" spans="1:15" ht="15.6" x14ac:dyDescent="0.3">
      <c r="A3" s="89" t="s">
        <v>1366</v>
      </c>
      <c r="B3" s="99">
        <v>2795978</v>
      </c>
      <c r="C3" s="95"/>
      <c r="D3" s="92" t="s">
        <v>1378</v>
      </c>
      <c r="E3" s="96">
        <v>311</v>
      </c>
      <c r="F3" s="96">
        <v>519</v>
      </c>
      <c r="G3" s="97">
        <v>504</v>
      </c>
      <c r="H3" s="97">
        <v>559</v>
      </c>
      <c r="I3" s="98">
        <f t="shared" ref="I3:I8" si="0">SUM(E3:H3)</f>
        <v>1893</v>
      </c>
      <c r="J3" s="90"/>
      <c r="K3" s="90"/>
      <c r="L3" s="90"/>
      <c r="M3" s="90"/>
      <c r="N3" s="90"/>
      <c r="O3" s="90"/>
    </row>
    <row r="4" spans="1:15" ht="15.6" x14ac:dyDescent="0.3">
      <c r="A4" s="89" t="s">
        <v>1367</v>
      </c>
      <c r="B4" s="99">
        <v>2694674</v>
      </c>
      <c r="C4" s="95"/>
      <c r="D4" s="92" t="s">
        <v>1379</v>
      </c>
      <c r="E4" s="96">
        <v>660</v>
      </c>
      <c r="F4" s="96">
        <v>300</v>
      </c>
      <c r="G4" s="97">
        <v>611</v>
      </c>
      <c r="H4" s="97">
        <v>334</v>
      </c>
      <c r="I4" s="98">
        <f t="shared" si="0"/>
        <v>1905</v>
      </c>
      <c r="J4" s="90"/>
      <c r="K4" s="90"/>
      <c r="L4" s="90"/>
      <c r="M4" s="90"/>
      <c r="N4" s="90"/>
      <c r="O4" s="90"/>
    </row>
    <row r="5" spans="1:15" ht="15.6" x14ac:dyDescent="0.3">
      <c r="A5" s="89" t="s">
        <v>1368</v>
      </c>
      <c r="B5" s="99">
        <v>1290848</v>
      </c>
      <c r="C5" s="95"/>
      <c r="D5" s="92" t="s">
        <v>1380</v>
      </c>
      <c r="E5" s="96">
        <v>472</v>
      </c>
      <c r="F5" s="96">
        <v>619</v>
      </c>
      <c r="G5" s="97">
        <v>630</v>
      </c>
      <c r="H5" s="97">
        <v>367</v>
      </c>
      <c r="I5" s="98">
        <f t="shared" si="0"/>
        <v>2088</v>
      </c>
      <c r="J5" s="90"/>
      <c r="K5" s="90"/>
      <c r="L5" s="90"/>
      <c r="M5" s="90"/>
      <c r="N5" s="90"/>
      <c r="O5" s="90"/>
    </row>
    <row r="6" spans="1:15" ht="15.6" x14ac:dyDescent="0.3">
      <c r="A6" s="89" t="s">
        <v>1369</v>
      </c>
      <c r="B6" s="99">
        <v>987603</v>
      </c>
      <c r="C6" s="95"/>
      <c r="D6" s="92" t="s">
        <v>1381</v>
      </c>
      <c r="E6" s="96">
        <v>521</v>
      </c>
      <c r="F6" s="96">
        <v>660</v>
      </c>
      <c r="G6" s="97">
        <v>645</v>
      </c>
      <c r="H6" s="97">
        <v>395</v>
      </c>
      <c r="I6" s="98">
        <f t="shared" si="0"/>
        <v>2221</v>
      </c>
      <c r="J6" s="90"/>
      <c r="K6" s="90"/>
      <c r="L6" s="90"/>
      <c r="M6" s="90"/>
      <c r="N6" s="90"/>
      <c r="O6" s="90"/>
    </row>
    <row r="7" spans="1:15" ht="15.6" x14ac:dyDescent="0.3">
      <c r="A7" s="89" t="s">
        <v>1370</v>
      </c>
      <c r="B7" s="99">
        <v>1799900</v>
      </c>
      <c r="C7" s="95"/>
      <c r="D7" s="92" t="s">
        <v>1382</v>
      </c>
      <c r="E7" s="96">
        <v>629</v>
      </c>
      <c r="F7" s="96">
        <v>440</v>
      </c>
      <c r="G7" s="97">
        <v>472</v>
      </c>
      <c r="H7" s="97">
        <v>331</v>
      </c>
      <c r="I7" s="98">
        <f t="shared" si="0"/>
        <v>1872</v>
      </c>
      <c r="J7" s="90"/>
      <c r="K7" s="90"/>
      <c r="L7" s="90"/>
      <c r="M7" s="90"/>
      <c r="N7" s="90"/>
      <c r="O7" s="90"/>
    </row>
    <row r="8" spans="1:15" ht="15.6" x14ac:dyDescent="0.3">
      <c r="A8" s="89" t="s">
        <v>1371</v>
      </c>
      <c r="B8" s="99">
        <v>1094557</v>
      </c>
      <c r="C8" s="95"/>
      <c r="D8" s="88" t="s">
        <v>3</v>
      </c>
      <c r="E8" s="98">
        <f>SUM(E3:E7)</f>
        <v>2593</v>
      </c>
      <c r="F8" s="98">
        <f>SUM(F3:F7)</f>
        <v>2538</v>
      </c>
      <c r="G8" s="98">
        <f>SUM(G3:G7)</f>
        <v>2862</v>
      </c>
      <c r="H8" s="98">
        <f>SUM(H3:H7)</f>
        <v>1986</v>
      </c>
      <c r="I8" s="98">
        <f t="shared" si="0"/>
        <v>9979</v>
      </c>
      <c r="J8" s="90"/>
      <c r="K8" s="90"/>
      <c r="L8" s="90"/>
      <c r="M8" s="90"/>
      <c r="N8" s="90"/>
      <c r="O8" s="90"/>
    </row>
    <row r="9" spans="1:15" ht="15.6" x14ac:dyDescent="0.3">
      <c r="A9" s="89" t="s">
        <v>1372</v>
      </c>
      <c r="B9" s="99">
        <v>2177458</v>
      </c>
      <c r="C9" s="95"/>
      <c r="D9" s="92"/>
      <c r="E9" s="92"/>
      <c r="F9" s="92"/>
      <c r="G9" s="92"/>
      <c r="H9" s="92"/>
      <c r="I9" s="92"/>
      <c r="J9" s="90"/>
      <c r="K9" s="90"/>
      <c r="L9" s="90"/>
      <c r="M9" s="90"/>
      <c r="N9" s="90"/>
      <c r="O9" s="90"/>
    </row>
    <row r="10" spans="1:15" ht="15.6" x14ac:dyDescent="0.3">
      <c r="A10" s="90"/>
      <c r="B10" s="99"/>
      <c r="C10" s="90"/>
      <c r="D10" s="100"/>
      <c r="E10" s="100"/>
      <c r="F10" s="100"/>
      <c r="G10" s="100"/>
      <c r="H10" s="100"/>
      <c r="I10" s="100"/>
      <c r="J10" s="90"/>
      <c r="K10" s="90"/>
      <c r="L10" s="90"/>
      <c r="M10" s="90"/>
      <c r="N10" s="90"/>
      <c r="O10" s="90"/>
    </row>
    <row r="11" spans="1:15" ht="15.6" x14ac:dyDescent="0.3">
      <c r="A11" s="90"/>
      <c r="B11" s="99"/>
      <c r="C11" s="90"/>
      <c r="D11" s="90"/>
      <c r="E11" s="100"/>
      <c r="F11" s="100"/>
      <c r="G11" s="100"/>
      <c r="H11" s="100"/>
      <c r="I11" s="100"/>
      <c r="J11" s="90"/>
      <c r="K11" s="90"/>
      <c r="L11" s="90"/>
      <c r="M11" s="90"/>
      <c r="N11" s="90"/>
      <c r="O11" s="90"/>
    </row>
    <row r="12" spans="1:15" ht="15.6" x14ac:dyDescent="0.3">
      <c r="A12" s="90"/>
      <c r="B12" s="99"/>
      <c r="C12" s="90"/>
      <c r="D12" s="90"/>
      <c r="E12" s="100"/>
      <c r="F12" s="100"/>
      <c r="G12" s="100"/>
      <c r="H12" s="100"/>
      <c r="I12" s="100"/>
      <c r="J12" s="90"/>
      <c r="K12" s="90"/>
      <c r="L12" s="90"/>
      <c r="M12" s="90"/>
      <c r="N12" s="90"/>
      <c r="O12" s="90"/>
    </row>
    <row r="13" spans="1:15" ht="15.6" x14ac:dyDescent="0.3">
      <c r="A13" s="90"/>
      <c r="B13" s="99"/>
      <c r="C13" s="90"/>
      <c r="D13" s="90"/>
      <c r="E13" s="100"/>
      <c r="F13" s="100"/>
      <c r="G13" s="100"/>
      <c r="H13" s="100"/>
      <c r="I13" s="100"/>
      <c r="J13" s="90"/>
      <c r="K13" s="90"/>
      <c r="L13" s="90"/>
      <c r="M13" s="90"/>
      <c r="N13" s="90"/>
      <c r="O13" s="90"/>
    </row>
    <row r="14" spans="1:15" ht="15.6" x14ac:dyDescent="0.3">
      <c r="A14" s="90"/>
      <c r="B14" s="99"/>
      <c r="C14" s="90"/>
      <c r="D14" s="90"/>
      <c r="E14" s="100"/>
      <c r="F14" s="100"/>
      <c r="G14" s="100"/>
      <c r="H14" s="100"/>
      <c r="I14" s="100"/>
      <c r="J14" s="90"/>
      <c r="K14" s="90"/>
      <c r="L14" s="90"/>
      <c r="M14" s="90"/>
      <c r="N14" s="90"/>
      <c r="O14" s="90"/>
    </row>
    <row r="15" spans="1:15" ht="15.6" x14ac:dyDescent="0.3">
      <c r="A15" s="90"/>
      <c r="B15" s="99"/>
      <c r="C15" s="90"/>
      <c r="E15" s="101"/>
      <c r="F15" s="101"/>
      <c r="G15" s="101"/>
      <c r="H15" s="101"/>
      <c r="I15" s="100"/>
      <c r="J15" s="90"/>
      <c r="K15" s="90"/>
      <c r="L15" s="90"/>
      <c r="M15" s="90"/>
      <c r="N15" s="90"/>
      <c r="O15" s="90"/>
    </row>
    <row r="16" spans="1:15" ht="15.6" x14ac:dyDescent="0.3">
      <c r="A16" s="90"/>
      <c r="B16" s="99"/>
      <c r="C16" s="90"/>
      <c r="D16" s="90"/>
      <c r="E16" s="90"/>
      <c r="F16" s="90"/>
      <c r="G16" s="100"/>
      <c r="H16" s="100"/>
      <c r="I16" s="90"/>
      <c r="J16" s="90"/>
      <c r="K16" s="90"/>
      <c r="L16" s="90"/>
      <c r="M16" s="90"/>
      <c r="N16" s="90"/>
      <c r="O16" s="90"/>
    </row>
    <row r="17" spans="1:15" ht="15.6" x14ac:dyDescent="0.3">
      <c r="A17" s="90"/>
      <c r="B17" s="99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</row>
  </sheetData>
  <mergeCells count="2">
    <mergeCell ref="A1:B1"/>
    <mergeCell ref="D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6E9BB-85E3-4C58-A4B0-B969197842E2}">
  <sheetPr>
    <tabColor theme="4"/>
  </sheetPr>
  <dimension ref="A1:Q911"/>
  <sheetViews>
    <sheetView topLeftCell="A2" workbookViewId="0">
      <selection activeCell="D19" sqref="D19"/>
    </sheetView>
  </sheetViews>
  <sheetFormatPr defaultRowHeight="14.4" x14ac:dyDescent="0.3"/>
  <cols>
    <col min="1" max="1" width="17.44140625" customWidth="1"/>
    <col min="2" max="2" width="19.6640625" bestFit="1" customWidth="1"/>
    <col min="3" max="3" width="6.6640625" bestFit="1" customWidth="1"/>
    <col min="4" max="4" width="21.6640625" bestFit="1" customWidth="1"/>
    <col min="5" max="5" width="10.5546875" bestFit="1" customWidth="1"/>
    <col min="6" max="6" width="14.5546875" bestFit="1" customWidth="1"/>
    <col min="7" max="7" width="14" bestFit="1" customWidth="1"/>
    <col min="8" max="8" width="9" bestFit="1" customWidth="1"/>
    <col min="11" max="11" width="20.5546875" bestFit="1" customWidth="1"/>
    <col min="12" max="12" width="19.6640625" customWidth="1"/>
    <col min="13" max="13" width="17.109375" bestFit="1" customWidth="1"/>
    <col min="14" max="14" width="15.109375" bestFit="1" customWidth="1"/>
    <col min="15" max="15" width="17.88671875" bestFit="1" customWidth="1"/>
    <col min="16" max="16" width="21.6640625" bestFit="1" customWidth="1"/>
    <col min="17" max="17" width="11.6640625" bestFit="1" customWidth="1"/>
  </cols>
  <sheetData>
    <row r="1" spans="1:17" ht="33.6" x14ac:dyDescent="0.3">
      <c r="A1" s="131" t="s">
        <v>1383</v>
      </c>
      <c r="B1" s="131"/>
      <c r="C1" s="131"/>
      <c r="D1" s="131"/>
      <c r="E1" s="131"/>
      <c r="F1" s="131"/>
      <c r="G1" s="131"/>
      <c r="H1" s="131"/>
      <c r="I1" s="102"/>
      <c r="J1" s="102"/>
      <c r="K1" s="102"/>
      <c r="L1" s="102"/>
      <c r="M1" s="102"/>
      <c r="N1" s="102"/>
      <c r="O1" s="102"/>
      <c r="P1" s="102"/>
    </row>
    <row r="2" spans="1:17" x14ac:dyDescent="0.3">
      <c r="A2" s="106" t="s">
        <v>1384</v>
      </c>
      <c r="B2" s="107" t="s">
        <v>1374</v>
      </c>
      <c r="C2" s="106" t="s">
        <v>1385</v>
      </c>
      <c r="D2" s="107" t="s">
        <v>1386</v>
      </c>
      <c r="E2" s="108" t="s">
        <v>1387</v>
      </c>
      <c r="F2" s="109" t="s">
        <v>1388</v>
      </c>
      <c r="G2" s="110" t="s">
        <v>1389</v>
      </c>
      <c r="H2" s="118" t="s">
        <v>3</v>
      </c>
      <c r="I2" s="103"/>
      <c r="J2" s="103"/>
      <c r="K2" s="119" t="s">
        <v>1408</v>
      </c>
      <c r="L2" s="119" t="s">
        <v>1407</v>
      </c>
      <c r="M2" s="119"/>
      <c r="N2" s="119"/>
      <c r="O2" s="119"/>
      <c r="P2" s="119"/>
      <c r="Q2" s="119"/>
    </row>
    <row r="3" spans="1:17" x14ac:dyDescent="0.3">
      <c r="A3" s="111" t="s">
        <v>64</v>
      </c>
      <c r="B3" s="112" t="s">
        <v>1379</v>
      </c>
      <c r="C3" s="106" t="s">
        <v>1336</v>
      </c>
      <c r="D3" s="113" t="s">
        <v>1404</v>
      </c>
      <c r="E3" s="114">
        <v>44927</v>
      </c>
      <c r="F3" s="115">
        <v>160</v>
      </c>
      <c r="G3" s="116">
        <v>20</v>
      </c>
      <c r="H3" s="117">
        <f t="shared" ref="H3:H66" si="0">F3*G3</f>
        <v>3200</v>
      </c>
      <c r="I3" s="104"/>
      <c r="J3" s="104"/>
      <c r="K3" s="120" t="s">
        <v>1405</v>
      </c>
      <c r="L3" s="120" t="s">
        <v>1404</v>
      </c>
      <c r="M3" s="120" t="s">
        <v>1400</v>
      </c>
      <c r="N3" s="120" t="s">
        <v>1403</v>
      </c>
      <c r="O3" s="120" t="s">
        <v>1401</v>
      </c>
      <c r="P3" s="120" t="s">
        <v>1402</v>
      </c>
      <c r="Q3" s="120" t="s">
        <v>1406</v>
      </c>
    </row>
    <row r="4" spans="1:17" x14ac:dyDescent="0.3">
      <c r="A4" s="111" t="s">
        <v>1396</v>
      </c>
      <c r="B4" s="112" t="s">
        <v>1380</v>
      </c>
      <c r="C4" s="106" t="s">
        <v>1375</v>
      </c>
      <c r="D4" s="113" t="s">
        <v>1403</v>
      </c>
      <c r="E4" s="114">
        <v>44927</v>
      </c>
      <c r="F4" s="115">
        <v>240</v>
      </c>
      <c r="G4" s="116">
        <v>7</v>
      </c>
      <c r="H4" s="117">
        <f t="shared" si="0"/>
        <v>1680</v>
      </c>
      <c r="I4" s="104"/>
      <c r="J4" s="104"/>
      <c r="K4" s="121" t="s">
        <v>1382</v>
      </c>
      <c r="L4" s="122">
        <v>66150</v>
      </c>
      <c r="M4" s="122">
        <v>91630</v>
      </c>
      <c r="N4" s="122">
        <v>104860</v>
      </c>
      <c r="O4" s="122">
        <v>86485</v>
      </c>
      <c r="P4" s="122">
        <v>99715</v>
      </c>
      <c r="Q4" s="122">
        <v>448840</v>
      </c>
    </row>
    <row r="5" spans="1:17" x14ac:dyDescent="0.3">
      <c r="A5" s="111" t="s">
        <v>1392</v>
      </c>
      <c r="B5" s="112" t="s">
        <v>1380</v>
      </c>
      <c r="C5" s="106" t="s">
        <v>1376</v>
      </c>
      <c r="D5" s="113" t="s">
        <v>1404</v>
      </c>
      <c r="E5" s="114">
        <v>44928</v>
      </c>
      <c r="F5" s="115">
        <v>240</v>
      </c>
      <c r="G5" s="116">
        <v>14</v>
      </c>
      <c r="H5" s="117">
        <f t="shared" si="0"/>
        <v>3360</v>
      </c>
      <c r="I5" s="104"/>
      <c r="J5" s="104"/>
      <c r="K5" s="121" t="s">
        <v>1379</v>
      </c>
      <c r="L5" s="122">
        <v>72000</v>
      </c>
      <c r="M5" s="122">
        <v>51040</v>
      </c>
      <c r="N5" s="122">
        <v>82880</v>
      </c>
      <c r="O5" s="122">
        <v>68160</v>
      </c>
      <c r="P5" s="122">
        <v>80800</v>
      </c>
      <c r="Q5" s="122">
        <v>354880</v>
      </c>
    </row>
    <row r="6" spans="1:17" x14ac:dyDescent="0.3">
      <c r="A6" s="111" t="s">
        <v>1394</v>
      </c>
      <c r="B6" s="112" t="s">
        <v>1381</v>
      </c>
      <c r="C6" s="106" t="s">
        <v>1376</v>
      </c>
      <c r="D6" s="113" t="s">
        <v>1402</v>
      </c>
      <c r="E6" s="114">
        <v>44929</v>
      </c>
      <c r="F6" s="115">
        <v>560</v>
      </c>
      <c r="G6" s="116">
        <v>4</v>
      </c>
      <c r="H6" s="117">
        <f t="shared" si="0"/>
        <v>2240</v>
      </c>
      <c r="I6" s="104"/>
      <c r="J6" s="104"/>
      <c r="K6" s="121" t="s">
        <v>1378</v>
      </c>
      <c r="L6" s="122">
        <v>114580</v>
      </c>
      <c r="M6" s="122">
        <v>110160</v>
      </c>
      <c r="N6" s="122">
        <v>106080</v>
      </c>
      <c r="O6" s="122">
        <v>119000</v>
      </c>
      <c r="P6" s="122">
        <v>146540</v>
      </c>
      <c r="Q6" s="122">
        <v>596360</v>
      </c>
    </row>
    <row r="7" spans="1:17" x14ac:dyDescent="0.3">
      <c r="A7" s="111" t="s">
        <v>1390</v>
      </c>
      <c r="B7" s="112" t="s">
        <v>1378</v>
      </c>
      <c r="C7" s="106" t="s">
        <v>1376</v>
      </c>
      <c r="D7" s="113" t="s">
        <v>1402</v>
      </c>
      <c r="E7" s="114">
        <v>44931</v>
      </c>
      <c r="F7" s="115">
        <v>340</v>
      </c>
      <c r="G7" s="116">
        <v>16</v>
      </c>
      <c r="H7" s="117">
        <f t="shared" si="0"/>
        <v>5440</v>
      </c>
      <c r="I7" s="104"/>
      <c r="J7" s="104"/>
      <c r="K7" s="121" t="s">
        <v>1380</v>
      </c>
      <c r="L7" s="122">
        <v>98400</v>
      </c>
      <c r="M7" s="122">
        <v>60000</v>
      </c>
      <c r="N7" s="122">
        <v>104400</v>
      </c>
      <c r="O7" s="122">
        <v>103680</v>
      </c>
      <c r="P7" s="122">
        <v>65280</v>
      </c>
      <c r="Q7" s="122">
        <v>431760</v>
      </c>
    </row>
    <row r="8" spans="1:17" x14ac:dyDescent="0.3">
      <c r="A8" s="111" t="s">
        <v>1392</v>
      </c>
      <c r="B8" s="112" t="s">
        <v>1381</v>
      </c>
      <c r="C8" s="106" t="s">
        <v>1377</v>
      </c>
      <c r="D8" s="113" t="s">
        <v>1400</v>
      </c>
      <c r="E8" s="114">
        <v>44932</v>
      </c>
      <c r="F8" s="115">
        <v>560</v>
      </c>
      <c r="G8" s="116">
        <v>20</v>
      </c>
      <c r="H8" s="117">
        <f t="shared" si="0"/>
        <v>11200</v>
      </c>
      <c r="I8" s="104"/>
      <c r="J8" s="104"/>
      <c r="K8" s="121" t="s">
        <v>1381</v>
      </c>
      <c r="L8" s="122">
        <v>222880</v>
      </c>
      <c r="M8" s="122">
        <v>234640</v>
      </c>
      <c r="N8" s="122">
        <v>202720</v>
      </c>
      <c r="O8" s="122">
        <v>277760</v>
      </c>
      <c r="P8" s="122">
        <v>198800</v>
      </c>
      <c r="Q8" s="122">
        <v>1136800</v>
      </c>
    </row>
    <row r="9" spans="1:17" x14ac:dyDescent="0.3">
      <c r="A9" s="111" t="s">
        <v>1392</v>
      </c>
      <c r="B9" s="112" t="s">
        <v>1382</v>
      </c>
      <c r="C9" s="106" t="s">
        <v>1376</v>
      </c>
      <c r="D9" s="113" t="s">
        <v>1401</v>
      </c>
      <c r="E9" s="114">
        <v>44932</v>
      </c>
      <c r="F9" s="115">
        <v>245</v>
      </c>
      <c r="G9" s="116">
        <v>6</v>
      </c>
      <c r="H9" s="117">
        <f t="shared" si="0"/>
        <v>1470</v>
      </c>
      <c r="I9" s="104"/>
      <c r="J9" s="104"/>
      <c r="K9" s="123" t="s">
        <v>1406</v>
      </c>
      <c r="L9" s="124">
        <v>574010</v>
      </c>
      <c r="M9" s="124">
        <v>547470</v>
      </c>
      <c r="N9" s="124">
        <v>600940</v>
      </c>
      <c r="O9" s="124">
        <v>655085</v>
      </c>
      <c r="P9" s="124">
        <v>591135</v>
      </c>
      <c r="Q9" s="124">
        <v>2968640</v>
      </c>
    </row>
    <row r="10" spans="1:17" x14ac:dyDescent="0.3">
      <c r="A10" s="111" t="s">
        <v>1399</v>
      </c>
      <c r="B10" s="112" t="s">
        <v>1382</v>
      </c>
      <c r="C10" s="106" t="s">
        <v>1376</v>
      </c>
      <c r="D10" s="113" t="s">
        <v>1400</v>
      </c>
      <c r="E10" s="114">
        <v>44934</v>
      </c>
      <c r="F10" s="115">
        <v>245</v>
      </c>
      <c r="G10" s="116">
        <v>6</v>
      </c>
      <c r="H10" s="117">
        <f t="shared" si="0"/>
        <v>1470</v>
      </c>
      <c r="I10" s="104"/>
      <c r="J10" s="104"/>
    </row>
    <row r="11" spans="1:17" x14ac:dyDescent="0.3">
      <c r="A11" s="111" t="s">
        <v>1392</v>
      </c>
      <c r="B11" s="112" t="s">
        <v>1380</v>
      </c>
      <c r="C11" s="106" t="s">
        <v>1336</v>
      </c>
      <c r="D11" s="113" t="s">
        <v>1401</v>
      </c>
      <c r="E11" s="114">
        <v>44935</v>
      </c>
      <c r="F11" s="115">
        <v>240</v>
      </c>
      <c r="G11" s="116">
        <v>14</v>
      </c>
      <c r="H11" s="117">
        <f t="shared" si="0"/>
        <v>3360</v>
      </c>
      <c r="I11" s="104"/>
      <c r="J11" s="104"/>
      <c r="K11" s="105"/>
      <c r="L11" s="105"/>
      <c r="M11" s="105"/>
      <c r="N11" s="105"/>
      <c r="O11" s="105"/>
      <c r="P11" s="105"/>
    </row>
    <row r="12" spans="1:17" x14ac:dyDescent="0.3">
      <c r="A12" s="111" t="s">
        <v>1390</v>
      </c>
      <c r="B12" s="112" t="s">
        <v>1380</v>
      </c>
      <c r="C12" s="106" t="s">
        <v>1377</v>
      </c>
      <c r="D12" s="113" t="s">
        <v>1404</v>
      </c>
      <c r="E12" s="114">
        <v>44935</v>
      </c>
      <c r="F12" s="115">
        <v>240</v>
      </c>
      <c r="G12" s="116">
        <v>2</v>
      </c>
      <c r="H12" s="117">
        <f t="shared" si="0"/>
        <v>480</v>
      </c>
      <c r="I12" s="104"/>
      <c r="J12" s="104"/>
      <c r="K12" s="119" t="s">
        <v>1409</v>
      </c>
      <c r="L12" s="119" t="s">
        <v>1407</v>
      </c>
      <c r="M12" s="119"/>
      <c r="N12" s="119"/>
      <c r="O12" s="119"/>
      <c r="P12" s="119"/>
      <c r="Q12" s="119"/>
    </row>
    <row r="13" spans="1:17" x14ac:dyDescent="0.3">
      <c r="A13" s="111" t="s">
        <v>1392</v>
      </c>
      <c r="B13" s="112" t="s">
        <v>1380</v>
      </c>
      <c r="C13" s="106" t="s">
        <v>1377</v>
      </c>
      <c r="D13" s="113" t="s">
        <v>1401</v>
      </c>
      <c r="E13" s="114">
        <v>44936</v>
      </c>
      <c r="F13" s="115">
        <v>240</v>
      </c>
      <c r="G13" s="116">
        <v>16</v>
      </c>
      <c r="H13" s="117">
        <f t="shared" si="0"/>
        <v>3840</v>
      </c>
      <c r="I13" s="104"/>
      <c r="J13" s="104"/>
      <c r="K13" s="120" t="s">
        <v>1405</v>
      </c>
      <c r="L13" s="120" t="s">
        <v>1382</v>
      </c>
      <c r="M13" s="120" t="s">
        <v>1379</v>
      </c>
      <c r="N13" s="120" t="s">
        <v>1378</v>
      </c>
      <c r="O13" s="120" t="s">
        <v>1380</v>
      </c>
      <c r="P13" s="120" t="s">
        <v>1381</v>
      </c>
      <c r="Q13" s="120" t="s">
        <v>1406</v>
      </c>
    </row>
    <row r="14" spans="1:17" x14ac:dyDescent="0.3">
      <c r="A14" s="111" t="s">
        <v>1398</v>
      </c>
      <c r="B14" s="112" t="s">
        <v>1378</v>
      </c>
      <c r="C14" s="106" t="s">
        <v>1336</v>
      </c>
      <c r="D14" s="113" t="s">
        <v>1401</v>
      </c>
      <c r="E14" s="114">
        <v>44937</v>
      </c>
      <c r="F14" s="115">
        <v>340</v>
      </c>
      <c r="G14" s="116">
        <v>18</v>
      </c>
      <c r="H14" s="117">
        <f t="shared" si="0"/>
        <v>6120</v>
      </c>
      <c r="I14" s="104"/>
      <c r="J14" s="104"/>
      <c r="K14" s="121" t="s">
        <v>1397</v>
      </c>
      <c r="L14" s="125">
        <v>196</v>
      </c>
      <c r="M14" s="125">
        <v>245</v>
      </c>
      <c r="N14" s="125">
        <v>172</v>
      </c>
      <c r="O14" s="125">
        <v>66</v>
      </c>
      <c r="P14" s="125">
        <v>180</v>
      </c>
      <c r="Q14" s="125">
        <v>859</v>
      </c>
    </row>
    <row r="15" spans="1:17" x14ac:dyDescent="0.3">
      <c r="A15" s="111" t="s">
        <v>1392</v>
      </c>
      <c r="B15" s="112" t="s">
        <v>1381</v>
      </c>
      <c r="C15" s="106" t="s">
        <v>1377</v>
      </c>
      <c r="D15" s="113" t="s">
        <v>1402</v>
      </c>
      <c r="E15" s="114">
        <v>44938</v>
      </c>
      <c r="F15" s="115">
        <v>560</v>
      </c>
      <c r="G15" s="116">
        <v>8</v>
      </c>
      <c r="H15" s="117">
        <f t="shared" si="0"/>
        <v>4480</v>
      </c>
      <c r="I15" s="104"/>
      <c r="J15" s="104"/>
      <c r="K15" s="121" t="s">
        <v>1391</v>
      </c>
      <c r="L15" s="125">
        <v>194</v>
      </c>
      <c r="M15" s="125">
        <v>298</v>
      </c>
      <c r="N15" s="125">
        <v>94</v>
      </c>
      <c r="O15" s="125">
        <v>219</v>
      </c>
      <c r="P15" s="125">
        <v>133</v>
      </c>
      <c r="Q15" s="125">
        <v>938</v>
      </c>
    </row>
    <row r="16" spans="1:17" x14ac:dyDescent="0.3">
      <c r="A16" s="111" t="s">
        <v>1395</v>
      </c>
      <c r="B16" s="112" t="s">
        <v>1379</v>
      </c>
      <c r="C16" s="106" t="s">
        <v>1377</v>
      </c>
      <c r="D16" s="113" t="s">
        <v>1403</v>
      </c>
      <c r="E16" s="114">
        <v>44939</v>
      </c>
      <c r="F16" s="115">
        <v>160</v>
      </c>
      <c r="G16" s="116">
        <v>12</v>
      </c>
      <c r="H16" s="117">
        <f t="shared" si="0"/>
        <v>1920</v>
      </c>
      <c r="I16" s="104"/>
      <c r="J16" s="104"/>
      <c r="K16" s="121" t="s">
        <v>1395</v>
      </c>
      <c r="L16" s="125">
        <v>175</v>
      </c>
      <c r="M16" s="125">
        <v>112</v>
      </c>
      <c r="N16" s="125">
        <v>76</v>
      </c>
      <c r="O16" s="125">
        <v>166</v>
      </c>
      <c r="P16" s="125">
        <v>224</v>
      </c>
      <c r="Q16" s="125">
        <v>753</v>
      </c>
    </row>
    <row r="17" spans="1:17" x14ac:dyDescent="0.3">
      <c r="A17" s="111" t="s">
        <v>1390</v>
      </c>
      <c r="B17" s="112" t="s">
        <v>1381</v>
      </c>
      <c r="C17" s="106" t="s">
        <v>1376</v>
      </c>
      <c r="D17" s="113" t="s">
        <v>1403</v>
      </c>
      <c r="E17" s="114">
        <v>44939</v>
      </c>
      <c r="F17" s="115">
        <v>560</v>
      </c>
      <c r="G17" s="116">
        <v>15</v>
      </c>
      <c r="H17" s="117">
        <f t="shared" si="0"/>
        <v>8400</v>
      </c>
      <c r="I17" s="104"/>
      <c r="J17" s="104"/>
      <c r="K17" s="121" t="s">
        <v>1393</v>
      </c>
      <c r="L17" s="125">
        <v>135</v>
      </c>
      <c r="M17" s="125">
        <v>221</v>
      </c>
      <c r="N17" s="125">
        <v>206</v>
      </c>
      <c r="O17" s="125">
        <v>161</v>
      </c>
      <c r="P17" s="125">
        <v>203</v>
      </c>
      <c r="Q17" s="125">
        <v>926</v>
      </c>
    </row>
    <row r="18" spans="1:17" x14ac:dyDescent="0.3">
      <c r="A18" s="111" t="s">
        <v>1391</v>
      </c>
      <c r="B18" s="112" t="s">
        <v>1382</v>
      </c>
      <c r="C18" s="106" t="s">
        <v>1375</v>
      </c>
      <c r="D18" s="113" t="s">
        <v>1402</v>
      </c>
      <c r="E18" s="114">
        <v>44939</v>
      </c>
      <c r="F18" s="115">
        <v>245</v>
      </c>
      <c r="G18" s="116">
        <v>2</v>
      </c>
      <c r="H18" s="117">
        <f t="shared" si="0"/>
        <v>490</v>
      </c>
      <c r="I18" s="104"/>
      <c r="J18" s="104"/>
      <c r="K18" s="121" t="s">
        <v>1398</v>
      </c>
      <c r="L18" s="125">
        <v>130</v>
      </c>
      <c r="M18" s="125">
        <v>152</v>
      </c>
      <c r="N18" s="125">
        <v>208</v>
      </c>
      <c r="O18" s="125">
        <v>94</v>
      </c>
      <c r="P18" s="125">
        <v>103</v>
      </c>
      <c r="Q18" s="125">
        <v>687</v>
      </c>
    </row>
    <row r="19" spans="1:17" x14ac:dyDescent="0.3">
      <c r="A19" s="111" t="s">
        <v>1391</v>
      </c>
      <c r="B19" s="112" t="s">
        <v>1379</v>
      </c>
      <c r="C19" s="106" t="s">
        <v>1375</v>
      </c>
      <c r="D19" s="113" t="s">
        <v>1400</v>
      </c>
      <c r="E19" s="114">
        <v>44940</v>
      </c>
      <c r="F19" s="115">
        <v>160</v>
      </c>
      <c r="G19" s="116">
        <v>9</v>
      </c>
      <c r="H19" s="117">
        <f t="shared" si="0"/>
        <v>1440</v>
      </c>
      <c r="I19" s="104"/>
      <c r="J19" s="104"/>
      <c r="K19" s="121" t="s">
        <v>1396</v>
      </c>
      <c r="L19" s="125">
        <v>78</v>
      </c>
      <c r="M19" s="125">
        <v>155</v>
      </c>
      <c r="N19" s="125">
        <v>153</v>
      </c>
      <c r="O19" s="125">
        <v>208</v>
      </c>
      <c r="P19" s="125">
        <v>224</v>
      </c>
      <c r="Q19" s="125">
        <v>818</v>
      </c>
    </row>
    <row r="20" spans="1:17" x14ac:dyDescent="0.3">
      <c r="A20" s="111" t="s">
        <v>1397</v>
      </c>
      <c r="B20" s="112" t="s">
        <v>1381</v>
      </c>
      <c r="C20" s="106" t="s">
        <v>1375</v>
      </c>
      <c r="D20" s="113" t="s">
        <v>1404</v>
      </c>
      <c r="E20" s="114">
        <v>44942</v>
      </c>
      <c r="F20" s="115">
        <v>560</v>
      </c>
      <c r="G20" s="116">
        <v>7</v>
      </c>
      <c r="H20" s="117">
        <f t="shared" si="0"/>
        <v>3920</v>
      </c>
      <c r="I20" s="104"/>
      <c r="J20" s="104"/>
      <c r="K20" s="121" t="s">
        <v>1399</v>
      </c>
      <c r="L20" s="125">
        <v>139</v>
      </c>
      <c r="M20" s="125">
        <v>223</v>
      </c>
      <c r="N20" s="125">
        <v>110</v>
      </c>
      <c r="O20" s="125">
        <v>161</v>
      </c>
      <c r="P20" s="125">
        <v>129</v>
      </c>
      <c r="Q20" s="125">
        <v>762</v>
      </c>
    </row>
    <row r="21" spans="1:17" x14ac:dyDescent="0.3">
      <c r="A21" s="111" t="s">
        <v>59</v>
      </c>
      <c r="B21" s="112" t="s">
        <v>1378</v>
      </c>
      <c r="C21" s="106" t="s">
        <v>1377</v>
      </c>
      <c r="D21" s="113" t="s">
        <v>1401</v>
      </c>
      <c r="E21" s="114">
        <v>44944</v>
      </c>
      <c r="F21" s="115">
        <v>340</v>
      </c>
      <c r="G21" s="116">
        <v>20</v>
      </c>
      <c r="H21" s="117">
        <f t="shared" si="0"/>
        <v>6800</v>
      </c>
      <c r="I21" s="104"/>
      <c r="J21" s="104"/>
      <c r="K21" s="121" t="s">
        <v>59</v>
      </c>
      <c r="L21" s="125">
        <v>122</v>
      </c>
      <c r="M21" s="125">
        <v>183</v>
      </c>
      <c r="N21" s="125">
        <v>118</v>
      </c>
      <c r="O21" s="125">
        <v>139</v>
      </c>
      <c r="P21" s="125">
        <v>219</v>
      </c>
      <c r="Q21" s="125">
        <v>781</v>
      </c>
    </row>
    <row r="22" spans="1:17" x14ac:dyDescent="0.3">
      <c r="A22" s="111" t="s">
        <v>1392</v>
      </c>
      <c r="B22" s="112" t="s">
        <v>1378</v>
      </c>
      <c r="C22" s="106" t="s">
        <v>1375</v>
      </c>
      <c r="D22" s="113" t="s">
        <v>1401</v>
      </c>
      <c r="E22" s="114">
        <v>44944</v>
      </c>
      <c r="F22" s="115">
        <v>340</v>
      </c>
      <c r="G22" s="116">
        <v>2</v>
      </c>
      <c r="H22" s="117">
        <f t="shared" si="0"/>
        <v>680</v>
      </c>
      <c r="I22" s="104"/>
      <c r="J22" s="104"/>
      <c r="K22" s="121" t="s">
        <v>1392</v>
      </c>
      <c r="L22" s="125">
        <v>177</v>
      </c>
      <c r="M22" s="125">
        <v>188</v>
      </c>
      <c r="N22" s="125">
        <v>216</v>
      </c>
      <c r="O22" s="125">
        <v>190</v>
      </c>
      <c r="P22" s="125">
        <v>131</v>
      </c>
      <c r="Q22" s="125">
        <v>902</v>
      </c>
    </row>
    <row r="23" spans="1:17" x14ac:dyDescent="0.3">
      <c r="A23" s="111" t="s">
        <v>1393</v>
      </c>
      <c r="B23" s="112" t="s">
        <v>1380</v>
      </c>
      <c r="C23" s="106" t="s">
        <v>1336</v>
      </c>
      <c r="D23" s="113" t="s">
        <v>1403</v>
      </c>
      <c r="E23" s="114">
        <v>44944</v>
      </c>
      <c r="F23" s="115">
        <v>240</v>
      </c>
      <c r="G23" s="116">
        <v>9</v>
      </c>
      <c r="H23" s="117">
        <f t="shared" si="0"/>
        <v>2160</v>
      </c>
      <c r="I23" s="104"/>
      <c r="J23" s="104"/>
      <c r="K23" s="121" t="s">
        <v>1390</v>
      </c>
      <c r="L23" s="125">
        <v>109</v>
      </c>
      <c r="M23" s="125">
        <v>92</v>
      </c>
      <c r="N23" s="125">
        <v>130</v>
      </c>
      <c r="O23" s="125">
        <v>132</v>
      </c>
      <c r="P23" s="125">
        <v>165</v>
      </c>
      <c r="Q23" s="125">
        <v>628</v>
      </c>
    </row>
    <row r="24" spans="1:17" x14ac:dyDescent="0.3">
      <c r="A24" s="111" t="s">
        <v>1392</v>
      </c>
      <c r="B24" s="112" t="s">
        <v>1382</v>
      </c>
      <c r="C24" s="106" t="s">
        <v>1375</v>
      </c>
      <c r="D24" s="113" t="s">
        <v>1401</v>
      </c>
      <c r="E24" s="114">
        <v>44944</v>
      </c>
      <c r="F24" s="115">
        <v>245</v>
      </c>
      <c r="G24" s="116">
        <v>17</v>
      </c>
      <c r="H24" s="117">
        <f t="shared" si="0"/>
        <v>4165</v>
      </c>
      <c r="I24" s="104"/>
      <c r="J24" s="104"/>
      <c r="K24" s="121" t="s">
        <v>1394</v>
      </c>
      <c r="L24" s="125">
        <v>218</v>
      </c>
      <c r="M24" s="125">
        <v>169</v>
      </c>
      <c r="N24" s="125">
        <v>98</v>
      </c>
      <c r="O24" s="125">
        <v>153</v>
      </c>
      <c r="P24" s="125">
        <v>226</v>
      </c>
      <c r="Q24" s="125">
        <v>864</v>
      </c>
    </row>
    <row r="25" spans="1:17" x14ac:dyDescent="0.3">
      <c r="A25" s="111" t="s">
        <v>1397</v>
      </c>
      <c r="B25" s="112" t="s">
        <v>1382</v>
      </c>
      <c r="C25" s="106" t="s">
        <v>1377</v>
      </c>
      <c r="D25" s="113" t="s">
        <v>1402</v>
      </c>
      <c r="E25" s="114">
        <v>44944</v>
      </c>
      <c r="F25" s="115">
        <v>245</v>
      </c>
      <c r="G25" s="116">
        <v>13</v>
      </c>
      <c r="H25" s="117">
        <f t="shared" si="0"/>
        <v>3185</v>
      </c>
      <c r="I25" s="104"/>
      <c r="J25" s="104"/>
      <c r="K25" s="121" t="s">
        <v>64</v>
      </c>
      <c r="L25" s="125">
        <v>159</v>
      </c>
      <c r="M25" s="125">
        <v>180</v>
      </c>
      <c r="N25" s="125">
        <v>173</v>
      </c>
      <c r="O25" s="125">
        <v>110</v>
      </c>
      <c r="P25" s="125">
        <v>93</v>
      </c>
      <c r="Q25" s="125">
        <v>715</v>
      </c>
    </row>
    <row r="26" spans="1:17" x14ac:dyDescent="0.3">
      <c r="A26" s="111" t="s">
        <v>1395</v>
      </c>
      <c r="B26" s="112" t="s">
        <v>1380</v>
      </c>
      <c r="C26" s="106" t="s">
        <v>1375</v>
      </c>
      <c r="D26" s="113" t="s">
        <v>1401</v>
      </c>
      <c r="E26" s="114">
        <v>44944</v>
      </c>
      <c r="F26" s="115">
        <v>240</v>
      </c>
      <c r="G26" s="116">
        <v>3</v>
      </c>
      <c r="H26" s="117">
        <f t="shared" si="0"/>
        <v>720</v>
      </c>
      <c r="I26" s="104"/>
      <c r="J26" s="104"/>
      <c r="K26" s="123" t="s">
        <v>1406</v>
      </c>
      <c r="L26" s="126">
        <v>1832</v>
      </c>
      <c r="M26" s="126">
        <v>2218</v>
      </c>
      <c r="N26" s="126">
        <v>1754</v>
      </c>
      <c r="O26" s="126">
        <v>1799</v>
      </c>
      <c r="P26" s="126">
        <v>2030</v>
      </c>
      <c r="Q26" s="126">
        <v>9633</v>
      </c>
    </row>
    <row r="27" spans="1:17" x14ac:dyDescent="0.3">
      <c r="A27" s="111" t="s">
        <v>1399</v>
      </c>
      <c r="B27" s="112" t="s">
        <v>1380</v>
      </c>
      <c r="C27" s="106" t="s">
        <v>1375</v>
      </c>
      <c r="D27" s="113" t="s">
        <v>1403</v>
      </c>
      <c r="E27" s="114">
        <v>44946</v>
      </c>
      <c r="F27" s="115">
        <v>240</v>
      </c>
      <c r="G27" s="116">
        <v>6</v>
      </c>
      <c r="H27" s="117">
        <f t="shared" si="0"/>
        <v>1440</v>
      </c>
      <c r="I27" s="104"/>
      <c r="J27" s="104"/>
    </row>
    <row r="28" spans="1:17" x14ac:dyDescent="0.3">
      <c r="A28" s="111" t="s">
        <v>1392</v>
      </c>
      <c r="B28" s="112" t="s">
        <v>1379</v>
      </c>
      <c r="C28" s="106" t="s">
        <v>1376</v>
      </c>
      <c r="D28" s="113" t="s">
        <v>1403</v>
      </c>
      <c r="E28" s="114">
        <v>44946</v>
      </c>
      <c r="F28" s="115">
        <v>160</v>
      </c>
      <c r="G28" s="116">
        <v>2</v>
      </c>
      <c r="H28" s="117">
        <f t="shared" si="0"/>
        <v>320</v>
      </c>
      <c r="I28" s="104"/>
      <c r="J28" s="104"/>
    </row>
    <row r="29" spans="1:17" x14ac:dyDescent="0.3">
      <c r="A29" s="111" t="s">
        <v>1391</v>
      </c>
      <c r="B29" s="112" t="s">
        <v>1379</v>
      </c>
      <c r="C29" s="106" t="s">
        <v>1336</v>
      </c>
      <c r="D29" s="113" t="s">
        <v>1403</v>
      </c>
      <c r="E29" s="114">
        <v>44947</v>
      </c>
      <c r="F29" s="115">
        <v>160</v>
      </c>
      <c r="G29" s="116">
        <v>14</v>
      </c>
      <c r="H29" s="117">
        <f t="shared" si="0"/>
        <v>2240</v>
      </c>
      <c r="I29" s="104"/>
      <c r="J29" s="104"/>
      <c r="M29" s="83"/>
    </row>
    <row r="30" spans="1:17" x14ac:dyDescent="0.3">
      <c r="A30" s="111" t="s">
        <v>1393</v>
      </c>
      <c r="B30" s="112" t="s">
        <v>1379</v>
      </c>
      <c r="C30" s="106" t="s">
        <v>1376</v>
      </c>
      <c r="D30" s="113" t="s">
        <v>1403</v>
      </c>
      <c r="E30" s="114">
        <v>44947</v>
      </c>
      <c r="F30" s="115">
        <v>160</v>
      </c>
      <c r="G30" s="116">
        <v>19</v>
      </c>
      <c r="H30" s="117">
        <f t="shared" si="0"/>
        <v>3040</v>
      </c>
      <c r="I30" s="104"/>
      <c r="J30" s="104"/>
      <c r="M30" s="83"/>
    </row>
    <row r="31" spans="1:17" x14ac:dyDescent="0.3">
      <c r="A31" s="111" t="s">
        <v>64</v>
      </c>
      <c r="B31" s="112" t="s">
        <v>1378</v>
      </c>
      <c r="C31" s="106" t="s">
        <v>1336</v>
      </c>
      <c r="D31" s="113" t="s">
        <v>1401</v>
      </c>
      <c r="E31" s="114">
        <v>44948</v>
      </c>
      <c r="F31" s="115">
        <v>340</v>
      </c>
      <c r="G31" s="116">
        <v>1</v>
      </c>
      <c r="H31" s="117">
        <f t="shared" si="0"/>
        <v>340</v>
      </c>
      <c r="I31" s="104"/>
      <c r="J31" s="104"/>
    </row>
    <row r="32" spans="1:17" x14ac:dyDescent="0.3">
      <c r="A32" s="111" t="s">
        <v>64</v>
      </c>
      <c r="B32" s="112" t="s">
        <v>1381</v>
      </c>
      <c r="C32" s="106" t="s">
        <v>1377</v>
      </c>
      <c r="D32" s="113" t="s">
        <v>1401</v>
      </c>
      <c r="E32" s="114">
        <v>44952</v>
      </c>
      <c r="F32" s="115">
        <v>560</v>
      </c>
      <c r="G32" s="116">
        <v>2</v>
      </c>
      <c r="H32" s="117">
        <f t="shared" si="0"/>
        <v>1120</v>
      </c>
      <c r="I32" s="104"/>
      <c r="J32" s="104"/>
    </row>
    <row r="33" spans="1:10" x14ac:dyDescent="0.3">
      <c r="A33" s="111" t="s">
        <v>59</v>
      </c>
      <c r="B33" s="112" t="s">
        <v>1382</v>
      </c>
      <c r="C33" s="106" t="s">
        <v>1377</v>
      </c>
      <c r="D33" s="113" t="s">
        <v>1400</v>
      </c>
      <c r="E33" s="114">
        <v>44952</v>
      </c>
      <c r="F33" s="115">
        <v>245</v>
      </c>
      <c r="G33" s="116">
        <v>11</v>
      </c>
      <c r="H33" s="117">
        <f t="shared" si="0"/>
        <v>2695</v>
      </c>
      <c r="I33" s="104"/>
      <c r="J33" s="104"/>
    </row>
    <row r="34" spans="1:10" x14ac:dyDescent="0.3">
      <c r="A34" s="111" t="s">
        <v>64</v>
      </c>
      <c r="B34" s="112" t="s">
        <v>1380</v>
      </c>
      <c r="C34" s="106" t="s">
        <v>1377</v>
      </c>
      <c r="D34" s="113" t="s">
        <v>1402</v>
      </c>
      <c r="E34" s="114">
        <v>44952</v>
      </c>
      <c r="F34" s="115">
        <v>240</v>
      </c>
      <c r="G34" s="116">
        <v>10</v>
      </c>
      <c r="H34" s="117">
        <f t="shared" si="0"/>
        <v>2400</v>
      </c>
      <c r="I34" s="104"/>
      <c r="J34" s="104"/>
    </row>
    <row r="35" spans="1:10" x14ac:dyDescent="0.3">
      <c r="A35" s="111" t="s">
        <v>1399</v>
      </c>
      <c r="B35" s="112" t="s">
        <v>1382</v>
      </c>
      <c r="C35" s="106" t="s">
        <v>1376</v>
      </c>
      <c r="D35" s="113" t="s">
        <v>1403</v>
      </c>
      <c r="E35" s="114">
        <v>44953</v>
      </c>
      <c r="F35" s="115">
        <v>245</v>
      </c>
      <c r="G35" s="116">
        <v>4</v>
      </c>
      <c r="H35" s="117">
        <f t="shared" si="0"/>
        <v>980</v>
      </c>
      <c r="I35" s="104"/>
      <c r="J35" s="104"/>
    </row>
    <row r="36" spans="1:10" x14ac:dyDescent="0.3">
      <c r="A36" s="111" t="s">
        <v>1396</v>
      </c>
      <c r="B36" s="112" t="s">
        <v>1378</v>
      </c>
      <c r="C36" s="106" t="s">
        <v>1375</v>
      </c>
      <c r="D36" s="113" t="s">
        <v>1404</v>
      </c>
      <c r="E36" s="114">
        <v>44954</v>
      </c>
      <c r="F36" s="115">
        <v>340</v>
      </c>
      <c r="G36" s="116">
        <v>17</v>
      </c>
      <c r="H36" s="117">
        <f t="shared" si="0"/>
        <v>5780</v>
      </c>
      <c r="I36" s="104"/>
      <c r="J36" s="104"/>
    </row>
    <row r="37" spans="1:10" x14ac:dyDescent="0.3">
      <c r="A37" s="111" t="s">
        <v>1398</v>
      </c>
      <c r="B37" s="112" t="s">
        <v>1380</v>
      </c>
      <c r="C37" s="106" t="s">
        <v>1377</v>
      </c>
      <c r="D37" s="113" t="s">
        <v>1403</v>
      </c>
      <c r="E37" s="114">
        <v>44955</v>
      </c>
      <c r="F37" s="115">
        <v>240</v>
      </c>
      <c r="G37" s="116">
        <v>4</v>
      </c>
      <c r="H37" s="117">
        <f t="shared" si="0"/>
        <v>960</v>
      </c>
      <c r="I37" s="104"/>
      <c r="J37" s="104"/>
    </row>
    <row r="38" spans="1:10" x14ac:dyDescent="0.3">
      <c r="A38" s="111" t="s">
        <v>1393</v>
      </c>
      <c r="B38" s="112" t="s">
        <v>1379</v>
      </c>
      <c r="C38" s="106" t="s">
        <v>1377</v>
      </c>
      <c r="D38" s="113" t="s">
        <v>1403</v>
      </c>
      <c r="E38" s="114">
        <v>44955</v>
      </c>
      <c r="F38" s="115">
        <v>160</v>
      </c>
      <c r="G38" s="116">
        <v>17</v>
      </c>
      <c r="H38" s="117">
        <f t="shared" si="0"/>
        <v>2720</v>
      </c>
      <c r="I38" s="104"/>
      <c r="J38" s="104"/>
    </row>
    <row r="39" spans="1:10" x14ac:dyDescent="0.3">
      <c r="A39" s="111" t="s">
        <v>1392</v>
      </c>
      <c r="B39" s="112" t="s">
        <v>1380</v>
      </c>
      <c r="C39" s="106" t="s">
        <v>1376</v>
      </c>
      <c r="D39" s="113" t="s">
        <v>1402</v>
      </c>
      <c r="E39" s="114">
        <v>44956</v>
      </c>
      <c r="F39" s="115">
        <v>240</v>
      </c>
      <c r="G39" s="116">
        <v>1</v>
      </c>
      <c r="H39" s="117">
        <f t="shared" si="0"/>
        <v>240</v>
      </c>
      <c r="I39" s="104"/>
      <c r="J39" s="104"/>
    </row>
    <row r="40" spans="1:10" x14ac:dyDescent="0.3">
      <c r="A40" s="111" t="s">
        <v>1390</v>
      </c>
      <c r="B40" s="112" t="s">
        <v>1382</v>
      </c>
      <c r="C40" s="106" t="s">
        <v>1375</v>
      </c>
      <c r="D40" s="113" t="s">
        <v>1400</v>
      </c>
      <c r="E40" s="114">
        <v>44956</v>
      </c>
      <c r="F40" s="115">
        <v>245</v>
      </c>
      <c r="G40" s="116">
        <v>18</v>
      </c>
      <c r="H40" s="117">
        <f t="shared" si="0"/>
        <v>4410</v>
      </c>
      <c r="I40" s="104"/>
      <c r="J40" s="104"/>
    </row>
    <row r="41" spans="1:10" x14ac:dyDescent="0.3">
      <c r="A41" s="111" t="s">
        <v>1399</v>
      </c>
      <c r="B41" s="112" t="s">
        <v>1378</v>
      </c>
      <c r="C41" s="106" t="s">
        <v>1375</v>
      </c>
      <c r="D41" s="113" t="s">
        <v>1401</v>
      </c>
      <c r="E41" s="114">
        <v>44956</v>
      </c>
      <c r="F41" s="115">
        <v>340</v>
      </c>
      <c r="G41" s="116">
        <v>6</v>
      </c>
      <c r="H41" s="117">
        <f t="shared" si="0"/>
        <v>2040</v>
      </c>
      <c r="I41" s="104"/>
      <c r="J41" s="104"/>
    </row>
    <row r="42" spans="1:10" x14ac:dyDescent="0.3">
      <c r="A42" s="111" t="s">
        <v>1395</v>
      </c>
      <c r="B42" s="112" t="s">
        <v>1380</v>
      </c>
      <c r="C42" s="106" t="s">
        <v>1336</v>
      </c>
      <c r="D42" s="113" t="s">
        <v>1403</v>
      </c>
      <c r="E42" s="114">
        <v>44957</v>
      </c>
      <c r="F42" s="115">
        <v>240</v>
      </c>
      <c r="G42" s="116">
        <v>1</v>
      </c>
      <c r="H42" s="117">
        <f t="shared" si="0"/>
        <v>240</v>
      </c>
      <c r="I42" s="104"/>
      <c r="J42" s="104"/>
    </row>
    <row r="43" spans="1:10" x14ac:dyDescent="0.3">
      <c r="A43" s="111" t="s">
        <v>59</v>
      </c>
      <c r="B43" s="112" t="s">
        <v>1380</v>
      </c>
      <c r="C43" s="106" t="s">
        <v>1375</v>
      </c>
      <c r="D43" s="113" t="s">
        <v>1404</v>
      </c>
      <c r="E43" s="114">
        <v>44957</v>
      </c>
      <c r="F43" s="115">
        <v>240</v>
      </c>
      <c r="G43" s="116">
        <v>8</v>
      </c>
      <c r="H43" s="117">
        <f t="shared" si="0"/>
        <v>1920</v>
      </c>
      <c r="I43" s="104"/>
      <c r="J43" s="104"/>
    </row>
    <row r="44" spans="1:10" x14ac:dyDescent="0.3">
      <c r="A44" s="111" t="s">
        <v>1395</v>
      </c>
      <c r="B44" s="112" t="s">
        <v>1382</v>
      </c>
      <c r="C44" s="106" t="s">
        <v>1377</v>
      </c>
      <c r="D44" s="113" t="s">
        <v>1402</v>
      </c>
      <c r="E44" s="114">
        <v>44958</v>
      </c>
      <c r="F44" s="115">
        <v>245</v>
      </c>
      <c r="G44" s="116">
        <v>15</v>
      </c>
      <c r="H44" s="117">
        <f t="shared" si="0"/>
        <v>3675</v>
      </c>
      <c r="I44" s="104"/>
      <c r="J44" s="104"/>
    </row>
    <row r="45" spans="1:10" x14ac:dyDescent="0.3">
      <c r="A45" s="111" t="s">
        <v>1394</v>
      </c>
      <c r="B45" s="112" t="s">
        <v>1381</v>
      </c>
      <c r="C45" s="106" t="s">
        <v>1375</v>
      </c>
      <c r="D45" s="113" t="s">
        <v>1403</v>
      </c>
      <c r="E45" s="114">
        <v>44958</v>
      </c>
      <c r="F45" s="115">
        <v>560</v>
      </c>
      <c r="G45" s="116">
        <v>11</v>
      </c>
      <c r="H45" s="117">
        <f t="shared" si="0"/>
        <v>6160</v>
      </c>
      <c r="I45" s="104"/>
      <c r="J45" s="104"/>
    </row>
    <row r="46" spans="1:10" x14ac:dyDescent="0.3">
      <c r="A46" s="111" t="s">
        <v>1390</v>
      </c>
      <c r="B46" s="112" t="s">
        <v>1380</v>
      </c>
      <c r="C46" s="106" t="s">
        <v>1376</v>
      </c>
      <c r="D46" s="113" t="s">
        <v>1400</v>
      </c>
      <c r="E46" s="114">
        <v>44959</v>
      </c>
      <c r="F46" s="115">
        <v>240</v>
      </c>
      <c r="G46" s="116">
        <v>7</v>
      </c>
      <c r="H46" s="117">
        <f t="shared" si="0"/>
        <v>1680</v>
      </c>
      <c r="I46" s="104"/>
      <c r="J46" s="104"/>
    </row>
    <row r="47" spans="1:10" x14ac:dyDescent="0.3">
      <c r="A47" s="111" t="s">
        <v>1391</v>
      </c>
      <c r="B47" s="112" t="s">
        <v>1381</v>
      </c>
      <c r="C47" s="106" t="s">
        <v>1377</v>
      </c>
      <c r="D47" s="113" t="s">
        <v>1402</v>
      </c>
      <c r="E47" s="114">
        <v>44959</v>
      </c>
      <c r="F47" s="115">
        <v>560</v>
      </c>
      <c r="G47" s="116">
        <v>3</v>
      </c>
      <c r="H47" s="117">
        <f t="shared" si="0"/>
        <v>1680</v>
      </c>
      <c r="I47" s="104"/>
      <c r="J47" s="104"/>
    </row>
    <row r="48" spans="1:10" x14ac:dyDescent="0.3">
      <c r="A48" s="111" t="s">
        <v>1393</v>
      </c>
      <c r="B48" s="112" t="s">
        <v>1378</v>
      </c>
      <c r="C48" s="106" t="s">
        <v>1377</v>
      </c>
      <c r="D48" s="113" t="s">
        <v>1402</v>
      </c>
      <c r="E48" s="114">
        <v>44961</v>
      </c>
      <c r="F48" s="115">
        <v>340</v>
      </c>
      <c r="G48" s="116">
        <v>1</v>
      </c>
      <c r="H48" s="117">
        <f t="shared" si="0"/>
        <v>340</v>
      </c>
      <c r="I48" s="104"/>
      <c r="J48" s="104"/>
    </row>
    <row r="49" spans="1:10" x14ac:dyDescent="0.3">
      <c r="A49" s="111" t="s">
        <v>1398</v>
      </c>
      <c r="B49" s="112" t="s">
        <v>1381</v>
      </c>
      <c r="C49" s="106" t="s">
        <v>1336</v>
      </c>
      <c r="D49" s="113" t="s">
        <v>1402</v>
      </c>
      <c r="E49" s="114">
        <v>44963</v>
      </c>
      <c r="F49" s="115">
        <v>560</v>
      </c>
      <c r="G49" s="116">
        <v>16</v>
      </c>
      <c r="H49" s="117">
        <f t="shared" si="0"/>
        <v>8960</v>
      </c>
      <c r="I49" s="104"/>
      <c r="J49" s="104"/>
    </row>
    <row r="50" spans="1:10" x14ac:dyDescent="0.3">
      <c r="A50" s="111" t="s">
        <v>64</v>
      </c>
      <c r="B50" s="112" t="s">
        <v>1378</v>
      </c>
      <c r="C50" s="106" t="s">
        <v>1336</v>
      </c>
      <c r="D50" s="113" t="s">
        <v>1404</v>
      </c>
      <c r="E50" s="114">
        <v>44963</v>
      </c>
      <c r="F50" s="115">
        <v>340</v>
      </c>
      <c r="G50" s="116">
        <v>16</v>
      </c>
      <c r="H50" s="117">
        <f t="shared" si="0"/>
        <v>5440</v>
      </c>
      <c r="I50" s="104"/>
      <c r="J50" s="104"/>
    </row>
    <row r="51" spans="1:10" x14ac:dyDescent="0.3">
      <c r="A51" s="111" t="s">
        <v>1391</v>
      </c>
      <c r="B51" s="112" t="s">
        <v>1381</v>
      </c>
      <c r="C51" s="106" t="s">
        <v>1336</v>
      </c>
      <c r="D51" s="113" t="s">
        <v>1404</v>
      </c>
      <c r="E51" s="114">
        <v>44963</v>
      </c>
      <c r="F51" s="115">
        <v>560</v>
      </c>
      <c r="G51" s="116">
        <v>6</v>
      </c>
      <c r="H51" s="117">
        <f t="shared" si="0"/>
        <v>3360</v>
      </c>
      <c r="I51" s="104"/>
      <c r="J51" s="104"/>
    </row>
    <row r="52" spans="1:10" x14ac:dyDescent="0.3">
      <c r="A52" s="111" t="s">
        <v>64</v>
      </c>
      <c r="B52" s="112" t="s">
        <v>1382</v>
      </c>
      <c r="C52" s="106" t="s">
        <v>1336</v>
      </c>
      <c r="D52" s="113" t="s">
        <v>1404</v>
      </c>
      <c r="E52" s="114">
        <v>44963</v>
      </c>
      <c r="F52" s="115">
        <v>245</v>
      </c>
      <c r="G52" s="116">
        <v>18</v>
      </c>
      <c r="H52" s="117">
        <f t="shared" si="0"/>
        <v>4410</v>
      </c>
      <c r="I52" s="104"/>
      <c r="J52" s="104"/>
    </row>
    <row r="53" spans="1:10" x14ac:dyDescent="0.3">
      <c r="A53" s="111" t="s">
        <v>1395</v>
      </c>
      <c r="B53" s="112" t="s">
        <v>1381</v>
      </c>
      <c r="C53" s="106" t="s">
        <v>1336</v>
      </c>
      <c r="D53" s="113" t="s">
        <v>1401</v>
      </c>
      <c r="E53" s="114">
        <v>44964</v>
      </c>
      <c r="F53" s="115">
        <v>560</v>
      </c>
      <c r="G53" s="116">
        <v>18</v>
      </c>
      <c r="H53" s="117">
        <f t="shared" si="0"/>
        <v>10080</v>
      </c>
      <c r="I53" s="104"/>
      <c r="J53" s="104"/>
    </row>
    <row r="54" spans="1:10" x14ac:dyDescent="0.3">
      <c r="A54" s="111" t="s">
        <v>1395</v>
      </c>
      <c r="B54" s="112" t="s">
        <v>1380</v>
      </c>
      <c r="C54" s="106" t="s">
        <v>1375</v>
      </c>
      <c r="D54" s="113" t="s">
        <v>1400</v>
      </c>
      <c r="E54" s="114">
        <v>44966</v>
      </c>
      <c r="F54" s="115">
        <v>240</v>
      </c>
      <c r="G54" s="116">
        <v>3</v>
      </c>
      <c r="H54" s="117">
        <f t="shared" si="0"/>
        <v>720</v>
      </c>
      <c r="I54" s="104"/>
      <c r="J54" s="104"/>
    </row>
    <row r="55" spans="1:10" x14ac:dyDescent="0.3">
      <c r="A55" s="111" t="s">
        <v>64</v>
      </c>
      <c r="B55" s="112" t="s">
        <v>1381</v>
      </c>
      <c r="C55" s="106" t="s">
        <v>1375</v>
      </c>
      <c r="D55" s="113" t="s">
        <v>1403</v>
      </c>
      <c r="E55" s="114">
        <v>44966</v>
      </c>
      <c r="F55" s="115">
        <v>560</v>
      </c>
      <c r="G55" s="116">
        <v>14</v>
      </c>
      <c r="H55" s="117">
        <f t="shared" si="0"/>
        <v>7840</v>
      </c>
      <c r="I55" s="104"/>
      <c r="J55" s="104"/>
    </row>
    <row r="56" spans="1:10" x14ac:dyDescent="0.3">
      <c r="A56" s="111" t="s">
        <v>1395</v>
      </c>
      <c r="B56" s="112" t="s">
        <v>1378</v>
      </c>
      <c r="C56" s="106" t="s">
        <v>1377</v>
      </c>
      <c r="D56" s="113" t="s">
        <v>1402</v>
      </c>
      <c r="E56" s="114">
        <v>44966</v>
      </c>
      <c r="F56" s="115">
        <v>340</v>
      </c>
      <c r="G56" s="116">
        <v>19</v>
      </c>
      <c r="H56" s="117">
        <f t="shared" si="0"/>
        <v>6460</v>
      </c>
      <c r="I56" s="104"/>
      <c r="J56" s="104"/>
    </row>
    <row r="57" spans="1:10" x14ac:dyDescent="0.3">
      <c r="A57" s="111" t="s">
        <v>1393</v>
      </c>
      <c r="B57" s="112" t="s">
        <v>1382</v>
      </c>
      <c r="C57" s="106" t="s">
        <v>1336</v>
      </c>
      <c r="D57" s="113" t="s">
        <v>1403</v>
      </c>
      <c r="E57" s="114">
        <v>44966</v>
      </c>
      <c r="F57" s="115">
        <v>245</v>
      </c>
      <c r="G57" s="116">
        <v>10</v>
      </c>
      <c r="H57" s="117">
        <f t="shared" si="0"/>
        <v>2450</v>
      </c>
      <c r="I57" s="104"/>
      <c r="J57" s="104"/>
    </row>
    <row r="58" spans="1:10" x14ac:dyDescent="0.3">
      <c r="A58" s="111" t="s">
        <v>1392</v>
      </c>
      <c r="B58" s="112" t="s">
        <v>1382</v>
      </c>
      <c r="C58" s="106" t="s">
        <v>1375</v>
      </c>
      <c r="D58" s="113" t="s">
        <v>1400</v>
      </c>
      <c r="E58" s="114">
        <v>44967</v>
      </c>
      <c r="F58" s="115">
        <v>245</v>
      </c>
      <c r="G58" s="116">
        <v>17</v>
      </c>
      <c r="H58" s="117">
        <f t="shared" si="0"/>
        <v>4165</v>
      </c>
      <c r="I58" s="104"/>
      <c r="J58" s="104"/>
    </row>
    <row r="59" spans="1:10" x14ac:dyDescent="0.3">
      <c r="A59" s="111" t="s">
        <v>1391</v>
      </c>
      <c r="B59" s="112" t="s">
        <v>1381</v>
      </c>
      <c r="C59" s="106" t="s">
        <v>1376</v>
      </c>
      <c r="D59" s="113" t="s">
        <v>1401</v>
      </c>
      <c r="E59" s="114">
        <v>44970</v>
      </c>
      <c r="F59" s="115">
        <v>560</v>
      </c>
      <c r="G59" s="116">
        <v>5</v>
      </c>
      <c r="H59" s="117">
        <f t="shared" si="0"/>
        <v>2800</v>
      </c>
      <c r="I59" s="104"/>
      <c r="J59" s="104"/>
    </row>
    <row r="60" spans="1:10" x14ac:dyDescent="0.3">
      <c r="A60" s="111" t="s">
        <v>1391</v>
      </c>
      <c r="B60" s="112" t="s">
        <v>1379</v>
      </c>
      <c r="C60" s="106" t="s">
        <v>1376</v>
      </c>
      <c r="D60" s="113" t="s">
        <v>1401</v>
      </c>
      <c r="E60" s="114">
        <v>44972</v>
      </c>
      <c r="F60" s="115">
        <v>160</v>
      </c>
      <c r="G60" s="116">
        <v>13</v>
      </c>
      <c r="H60" s="117">
        <f t="shared" si="0"/>
        <v>2080</v>
      </c>
      <c r="I60" s="104"/>
      <c r="J60" s="104"/>
    </row>
    <row r="61" spans="1:10" x14ac:dyDescent="0.3">
      <c r="A61" s="111" t="s">
        <v>1399</v>
      </c>
      <c r="B61" s="112" t="s">
        <v>1380</v>
      </c>
      <c r="C61" s="106" t="s">
        <v>1376</v>
      </c>
      <c r="D61" s="113" t="s">
        <v>1403</v>
      </c>
      <c r="E61" s="114">
        <v>44973</v>
      </c>
      <c r="F61" s="115">
        <v>240</v>
      </c>
      <c r="G61" s="116">
        <v>11</v>
      </c>
      <c r="H61" s="117">
        <f t="shared" si="0"/>
        <v>2640</v>
      </c>
      <c r="I61" s="104"/>
      <c r="J61" s="104"/>
    </row>
    <row r="62" spans="1:10" x14ac:dyDescent="0.3">
      <c r="A62" s="111" t="s">
        <v>1397</v>
      </c>
      <c r="B62" s="112" t="s">
        <v>1382</v>
      </c>
      <c r="C62" s="106" t="s">
        <v>1377</v>
      </c>
      <c r="D62" s="113" t="s">
        <v>1403</v>
      </c>
      <c r="E62" s="114">
        <v>44974</v>
      </c>
      <c r="F62" s="115">
        <v>245</v>
      </c>
      <c r="G62" s="116">
        <v>17</v>
      </c>
      <c r="H62" s="117">
        <f t="shared" si="0"/>
        <v>4165</v>
      </c>
      <c r="I62" s="104"/>
      <c r="J62" s="104"/>
    </row>
    <row r="63" spans="1:10" x14ac:dyDescent="0.3">
      <c r="A63" s="111" t="s">
        <v>1398</v>
      </c>
      <c r="B63" s="112" t="s">
        <v>1381</v>
      </c>
      <c r="C63" s="106" t="s">
        <v>1375</v>
      </c>
      <c r="D63" s="113" t="s">
        <v>1400</v>
      </c>
      <c r="E63" s="114">
        <v>44974</v>
      </c>
      <c r="F63" s="115">
        <v>560</v>
      </c>
      <c r="G63" s="116">
        <v>2</v>
      </c>
      <c r="H63" s="117">
        <f t="shared" si="0"/>
        <v>1120</v>
      </c>
      <c r="I63" s="104"/>
      <c r="J63" s="104"/>
    </row>
    <row r="64" spans="1:10" x14ac:dyDescent="0.3">
      <c r="A64" s="111" t="s">
        <v>64</v>
      </c>
      <c r="B64" s="112" t="s">
        <v>1381</v>
      </c>
      <c r="C64" s="106" t="s">
        <v>1375</v>
      </c>
      <c r="D64" s="113" t="s">
        <v>1403</v>
      </c>
      <c r="E64" s="114">
        <v>44975</v>
      </c>
      <c r="F64" s="115">
        <v>560</v>
      </c>
      <c r="G64" s="116">
        <v>19</v>
      </c>
      <c r="H64" s="117">
        <f t="shared" si="0"/>
        <v>10640</v>
      </c>
      <c r="I64" s="104"/>
      <c r="J64" s="104"/>
    </row>
    <row r="65" spans="1:16" x14ac:dyDescent="0.3">
      <c r="A65" s="111" t="s">
        <v>1394</v>
      </c>
      <c r="B65" s="112" t="s">
        <v>1382</v>
      </c>
      <c r="C65" s="106" t="s">
        <v>1377</v>
      </c>
      <c r="D65" s="113" t="s">
        <v>1404</v>
      </c>
      <c r="E65" s="114">
        <v>44975</v>
      </c>
      <c r="F65" s="115">
        <v>245</v>
      </c>
      <c r="G65" s="116">
        <v>12</v>
      </c>
      <c r="H65" s="117">
        <f t="shared" si="0"/>
        <v>2940</v>
      </c>
      <c r="I65" s="104"/>
      <c r="J65" s="104"/>
    </row>
    <row r="66" spans="1:16" x14ac:dyDescent="0.3">
      <c r="A66" s="111" t="s">
        <v>1393</v>
      </c>
      <c r="B66" s="112" t="s">
        <v>1382</v>
      </c>
      <c r="C66" s="106" t="s">
        <v>1376</v>
      </c>
      <c r="D66" s="113" t="s">
        <v>1402</v>
      </c>
      <c r="E66" s="114">
        <v>44976</v>
      </c>
      <c r="F66" s="115">
        <v>245</v>
      </c>
      <c r="G66" s="116">
        <v>9</v>
      </c>
      <c r="H66" s="117">
        <f t="shared" si="0"/>
        <v>2205</v>
      </c>
      <c r="I66" s="104"/>
      <c r="J66" s="104"/>
    </row>
    <row r="67" spans="1:16" x14ac:dyDescent="0.3">
      <c r="A67" s="111" t="s">
        <v>1395</v>
      </c>
      <c r="B67" s="112" t="s">
        <v>1381</v>
      </c>
      <c r="C67" s="106" t="s">
        <v>1377</v>
      </c>
      <c r="D67" s="113" t="s">
        <v>1404</v>
      </c>
      <c r="E67" s="114">
        <v>44976</v>
      </c>
      <c r="F67" s="115">
        <v>560</v>
      </c>
      <c r="G67" s="116">
        <v>6</v>
      </c>
      <c r="H67" s="117">
        <f t="shared" ref="H67:H130" si="1">F67*G67</f>
        <v>3360</v>
      </c>
      <c r="I67" s="104"/>
      <c r="J67" s="104"/>
      <c r="K67" s="104"/>
      <c r="L67" s="104"/>
      <c r="M67" s="104"/>
      <c r="N67" s="104"/>
      <c r="O67" s="104"/>
      <c r="P67" s="104"/>
    </row>
    <row r="68" spans="1:16" x14ac:dyDescent="0.3">
      <c r="A68" s="111" t="s">
        <v>1396</v>
      </c>
      <c r="B68" s="112" t="s">
        <v>1380</v>
      </c>
      <c r="C68" s="106" t="s">
        <v>1376</v>
      </c>
      <c r="D68" s="113" t="s">
        <v>1402</v>
      </c>
      <c r="E68" s="114">
        <v>44980</v>
      </c>
      <c r="F68" s="115">
        <v>240</v>
      </c>
      <c r="G68" s="116">
        <v>8</v>
      </c>
      <c r="H68" s="117">
        <f t="shared" si="1"/>
        <v>1920</v>
      </c>
      <c r="I68" s="104"/>
      <c r="J68" s="104"/>
      <c r="K68" s="104"/>
      <c r="L68" s="104"/>
      <c r="M68" s="104"/>
      <c r="N68" s="104"/>
      <c r="O68" s="104"/>
      <c r="P68" s="104"/>
    </row>
    <row r="69" spans="1:16" x14ac:dyDescent="0.3">
      <c r="A69" s="111" t="s">
        <v>1391</v>
      </c>
      <c r="B69" s="112" t="s">
        <v>1380</v>
      </c>
      <c r="C69" s="106" t="s">
        <v>1376</v>
      </c>
      <c r="D69" s="113" t="s">
        <v>1403</v>
      </c>
      <c r="E69" s="114">
        <v>44981</v>
      </c>
      <c r="F69" s="115">
        <v>240</v>
      </c>
      <c r="G69" s="116">
        <v>19</v>
      </c>
      <c r="H69" s="117">
        <f t="shared" si="1"/>
        <v>4560</v>
      </c>
      <c r="I69" s="104"/>
      <c r="J69" s="104"/>
      <c r="K69" s="104"/>
      <c r="L69" s="104"/>
      <c r="M69" s="104"/>
      <c r="N69" s="104"/>
      <c r="O69" s="104"/>
      <c r="P69" s="104"/>
    </row>
    <row r="70" spans="1:16" x14ac:dyDescent="0.3">
      <c r="A70" s="111" t="s">
        <v>1395</v>
      </c>
      <c r="B70" s="112" t="s">
        <v>1380</v>
      </c>
      <c r="C70" s="106" t="s">
        <v>1375</v>
      </c>
      <c r="D70" s="113" t="s">
        <v>1401</v>
      </c>
      <c r="E70" s="114">
        <v>44981</v>
      </c>
      <c r="F70" s="115">
        <v>240</v>
      </c>
      <c r="G70" s="116">
        <v>19</v>
      </c>
      <c r="H70" s="117">
        <f t="shared" si="1"/>
        <v>4560</v>
      </c>
      <c r="I70" s="104"/>
      <c r="J70" s="104"/>
      <c r="K70" s="104"/>
      <c r="L70" s="104"/>
      <c r="M70" s="104"/>
      <c r="N70" s="104"/>
      <c r="O70" s="104"/>
      <c r="P70" s="104"/>
    </row>
    <row r="71" spans="1:16" x14ac:dyDescent="0.3">
      <c r="A71" s="111" t="s">
        <v>1397</v>
      </c>
      <c r="B71" s="112" t="s">
        <v>1379</v>
      </c>
      <c r="C71" s="106" t="s">
        <v>1375</v>
      </c>
      <c r="D71" s="113" t="s">
        <v>1400</v>
      </c>
      <c r="E71" s="114">
        <v>44982</v>
      </c>
      <c r="F71" s="115">
        <v>160</v>
      </c>
      <c r="G71" s="116">
        <v>5</v>
      </c>
      <c r="H71" s="117">
        <f t="shared" si="1"/>
        <v>800</v>
      </c>
      <c r="I71" s="104"/>
      <c r="J71" s="104"/>
      <c r="K71" s="104"/>
      <c r="L71" s="104"/>
      <c r="M71" s="104"/>
      <c r="N71" s="104"/>
      <c r="O71" s="104"/>
      <c r="P71" s="104"/>
    </row>
    <row r="72" spans="1:16" x14ac:dyDescent="0.3">
      <c r="A72" s="111" t="s">
        <v>1392</v>
      </c>
      <c r="B72" s="112" t="s">
        <v>1379</v>
      </c>
      <c r="C72" s="106" t="s">
        <v>1375</v>
      </c>
      <c r="D72" s="113" t="s">
        <v>1402</v>
      </c>
      <c r="E72" s="114">
        <v>44982</v>
      </c>
      <c r="F72" s="115">
        <v>160</v>
      </c>
      <c r="G72" s="116">
        <v>16</v>
      </c>
      <c r="H72" s="117">
        <f t="shared" si="1"/>
        <v>2560</v>
      </c>
      <c r="I72" s="104"/>
      <c r="J72" s="104"/>
      <c r="K72" s="104"/>
      <c r="L72" s="104"/>
      <c r="M72" s="104"/>
      <c r="N72" s="104"/>
      <c r="O72" s="104"/>
      <c r="P72" s="104"/>
    </row>
    <row r="73" spans="1:16" x14ac:dyDescent="0.3">
      <c r="A73" s="111" t="s">
        <v>1397</v>
      </c>
      <c r="B73" s="112" t="s">
        <v>1381</v>
      </c>
      <c r="C73" s="106" t="s">
        <v>1375</v>
      </c>
      <c r="D73" s="113" t="s">
        <v>1400</v>
      </c>
      <c r="E73" s="114">
        <v>44983</v>
      </c>
      <c r="F73" s="115">
        <v>560</v>
      </c>
      <c r="G73" s="116">
        <v>17</v>
      </c>
      <c r="H73" s="117">
        <f t="shared" si="1"/>
        <v>9520</v>
      </c>
      <c r="I73" s="104"/>
      <c r="J73" s="104"/>
      <c r="K73" s="104"/>
      <c r="L73" s="104"/>
      <c r="M73" s="104"/>
      <c r="N73" s="104"/>
      <c r="O73" s="104"/>
      <c r="P73" s="104"/>
    </row>
    <row r="74" spans="1:16" x14ac:dyDescent="0.3">
      <c r="A74" s="111" t="s">
        <v>1398</v>
      </c>
      <c r="B74" s="112" t="s">
        <v>1380</v>
      </c>
      <c r="C74" s="106" t="s">
        <v>1375</v>
      </c>
      <c r="D74" s="113" t="s">
        <v>1400</v>
      </c>
      <c r="E74" s="114">
        <v>44983</v>
      </c>
      <c r="F74" s="115">
        <v>240</v>
      </c>
      <c r="G74" s="116">
        <v>9</v>
      </c>
      <c r="H74" s="117">
        <f t="shared" si="1"/>
        <v>2160</v>
      </c>
      <c r="I74" s="104"/>
      <c r="J74" s="104"/>
      <c r="K74" s="104"/>
      <c r="L74" s="104"/>
      <c r="M74" s="104"/>
      <c r="N74" s="104"/>
      <c r="O74" s="104"/>
      <c r="P74" s="104"/>
    </row>
    <row r="75" spans="1:16" x14ac:dyDescent="0.3">
      <c r="A75" s="111" t="s">
        <v>1391</v>
      </c>
      <c r="B75" s="112" t="s">
        <v>1378</v>
      </c>
      <c r="C75" s="106" t="s">
        <v>1375</v>
      </c>
      <c r="D75" s="113" t="s">
        <v>1403</v>
      </c>
      <c r="E75" s="114">
        <v>44984</v>
      </c>
      <c r="F75" s="115">
        <v>340</v>
      </c>
      <c r="G75" s="116">
        <v>18</v>
      </c>
      <c r="H75" s="117">
        <f t="shared" si="1"/>
        <v>6120</v>
      </c>
      <c r="I75" s="104"/>
      <c r="J75" s="104"/>
      <c r="K75" s="104"/>
      <c r="L75" s="104"/>
      <c r="M75" s="104"/>
      <c r="N75" s="104"/>
      <c r="O75" s="104"/>
      <c r="P75" s="104"/>
    </row>
    <row r="76" spans="1:16" x14ac:dyDescent="0.3">
      <c r="A76" s="111" t="s">
        <v>59</v>
      </c>
      <c r="B76" s="112" t="s">
        <v>1382</v>
      </c>
      <c r="C76" s="106" t="s">
        <v>1376</v>
      </c>
      <c r="D76" s="113" t="s">
        <v>1401</v>
      </c>
      <c r="E76" s="114">
        <v>44987</v>
      </c>
      <c r="F76" s="115">
        <v>245</v>
      </c>
      <c r="G76" s="116">
        <v>15</v>
      </c>
      <c r="H76" s="117">
        <f t="shared" si="1"/>
        <v>3675</v>
      </c>
      <c r="I76" s="104"/>
      <c r="J76" s="104"/>
      <c r="K76" s="104"/>
      <c r="L76" s="104"/>
      <c r="M76" s="104"/>
      <c r="N76" s="104"/>
      <c r="O76" s="104"/>
      <c r="P76" s="104"/>
    </row>
    <row r="77" spans="1:16" x14ac:dyDescent="0.3">
      <c r="A77" s="111" t="s">
        <v>1397</v>
      </c>
      <c r="B77" s="112" t="s">
        <v>1378</v>
      </c>
      <c r="C77" s="106" t="s">
        <v>1377</v>
      </c>
      <c r="D77" s="113" t="s">
        <v>1401</v>
      </c>
      <c r="E77" s="114">
        <v>44987</v>
      </c>
      <c r="F77" s="115">
        <v>340</v>
      </c>
      <c r="G77" s="116">
        <v>4</v>
      </c>
      <c r="H77" s="117">
        <f t="shared" si="1"/>
        <v>1360</v>
      </c>
      <c r="I77" s="104"/>
      <c r="J77" s="104"/>
      <c r="K77" s="104"/>
      <c r="L77" s="104"/>
      <c r="M77" s="104"/>
      <c r="N77" s="104"/>
      <c r="O77" s="104"/>
      <c r="P77" s="104"/>
    </row>
    <row r="78" spans="1:16" x14ac:dyDescent="0.3">
      <c r="A78" s="111" t="s">
        <v>1395</v>
      </c>
      <c r="B78" s="112" t="s">
        <v>1381</v>
      </c>
      <c r="C78" s="106" t="s">
        <v>1376</v>
      </c>
      <c r="D78" s="113" t="s">
        <v>1401</v>
      </c>
      <c r="E78" s="114">
        <v>44987</v>
      </c>
      <c r="F78" s="115">
        <v>560</v>
      </c>
      <c r="G78" s="116">
        <v>7</v>
      </c>
      <c r="H78" s="117">
        <f t="shared" si="1"/>
        <v>3920</v>
      </c>
      <c r="I78" s="104"/>
      <c r="J78" s="104"/>
      <c r="K78" s="104"/>
      <c r="L78" s="104"/>
      <c r="M78" s="104"/>
      <c r="N78" s="104"/>
      <c r="O78" s="104"/>
      <c r="P78" s="104"/>
    </row>
    <row r="79" spans="1:16" x14ac:dyDescent="0.3">
      <c r="A79" s="111" t="s">
        <v>59</v>
      </c>
      <c r="B79" s="112" t="s">
        <v>1379</v>
      </c>
      <c r="C79" s="106" t="s">
        <v>1377</v>
      </c>
      <c r="D79" s="113" t="s">
        <v>1401</v>
      </c>
      <c r="E79" s="114">
        <v>44988</v>
      </c>
      <c r="F79" s="115">
        <v>160</v>
      </c>
      <c r="G79" s="116">
        <v>7</v>
      </c>
      <c r="H79" s="117">
        <f t="shared" si="1"/>
        <v>1120</v>
      </c>
      <c r="I79" s="104"/>
      <c r="J79" s="104"/>
      <c r="K79" s="104"/>
      <c r="L79" s="104"/>
      <c r="M79" s="104"/>
      <c r="N79" s="104"/>
      <c r="O79" s="104"/>
      <c r="P79" s="104"/>
    </row>
    <row r="80" spans="1:16" x14ac:dyDescent="0.3">
      <c r="A80" s="111" t="s">
        <v>1398</v>
      </c>
      <c r="B80" s="112" t="s">
        <v>1382</v>
      </c>
      <c r="C80" s="106" t="s">
        <v>1375</v>
      </c>
      <c r="D80" s="113" t="s">
        <v>1402</v>
      </c>
      <c r="E80" s="114">
        <v>44988</v>
      </c>
      <c r="F80" s="115">
        <v>245</v>
      </c>
      <c r="G80" s="116">
        <v>5</v>
      </c>
      <c r="H80" s="117">
        <f t="shared" si="1"/>
        <v>1225</v>
      </c>
      <c r="I80" s="104"/>
      <c r="J80" s="104"/>
      <c r="K80" s="104"/>
      <c r="L80" s="104"/>
      <c r="M80" s="104"/>
      <c r="N80" s="104"/>
      <c r="O80" s="104"/>
      <c r="P80" s="104"/>
    </row>
    <row r="81" spans="1:16" x14ac:dyDescent="0.3">
      <c r="A81" s="111" t="s">
        <v>59</v>
      </c>
      <c r="B81" s="112" t="s">
        <v>1381</v>
      </c>
      <c r="C81" s="106" t="s">
        <v>1375</v>
      </c>
      <c r="D81" s="113" t="s">
        <v>1404</v>
      </c>
      <c r="E81" s="114">
        <v>44988</v>
      </c>
      <c r="F81" s="115">
        <v>560</v>
      </c>
      <c r="G81" s="116">
        <v>5</v>
      </c>
      <c r="H81" s="117">
        <f t="shared" si="1"/>
        <v>2800</v>
      </c>
      <c r="I81" s="104"/>
      <c r="J81" s="104"/>
      <c r="K81" s="104"/>
      <c r="L81" s="104"/>
      <c r="M81" s="104"/>
      <c r="N81" s="104"/>
      <c r="O81" s="104"/>
      <c r="P81" s="104"/>
    </row>
    <row r="82" spans="1:16" x14ac:dyDescent="0.3">
      <c r="A82" s="111" t="s">
        <v>1393</v>
      </c>
      <c r="B82" s="112" t="s">
        <v>1380</v>
      </c>
      <c r="C82" s="106" t="s">
        <v>1376</v>
      </c>
      <c r="D82" s="113" t="s">
        <v>1404</v>
      </c>
      <c r="E82" s="114">
        <v>44989</v>
      </c>
      <c r="F82" s="115">
        <v>240</v>
      </c>
      <c r="G82" s="116">
        <v>9</v>
      </c>
      <c r="H82" s="117">
        <f t="shared" si="1"/>
        <v>2160</v>
      </c>
      <c r="I82" s="104"/>
      <c r="J82" s="104"/>
      <c r="K82" s="104"/>
      <c r="L82" s="104"/>
      <c r="M82" s="104"/>
      <c r="N82" s="104"/>
      <c r="O82" s="104"/>
      <c r="P82" s="104"/>
    </row>
    <row r="83" spans="1:16" x14ac:dyDescent="0.3">
      <c r="A83" s="111" t="s">
        <v>64</v>
      </c>
      <c r="B83" s="112" t="s">
        <v>1382</v>
      </c>
      <c r="C83" s="106" t="s">
        <v>1375</v>
      </c>
      <c r="D83" s="113" t="s">
        <v>1403</v>
      </c>
      <c r="E83" s="114">
        <v>44990</v>
      </c>
      <c r="F83" s="115">
        <v>245</v>
      </c>
      <c r="G83" s="116">
        <v>2</v>
      </c>
      <c r="H83" s="117">
        <f t="shared" si="1"/>
        <v>490</v>
      </c>
      <c r="I83" s="104"/>
      <c r="J83" s="104"/>
      <c r="K83" s="104"/>
      <c r="L83" s="104"/>
      <c r="M83" s="104"/>
      <c r="N83" s="104"/>
      <c r="O83" s="104"/>
      <c r="P83" s="104"/>
    </row>
    <row r="84" spans="1:16" x14ac:dyDescent="0.3">
      <c r="A84" s="111" t="s">
        <v>1394</v>
      </c>
      <c r="B84" s="112" t="s">
        <v>1379</v>
      </c>
      <c r="C84" s="106" t="s">
        <v>1336</v>
      </c>
      <c r="D84" s="113" t="s">
        <v>1401</v>
      </c>
      <c r="E84" s="114">
        <v>44991</v>
      </c>
      <c r="F84" s="115">
        <v>160</v>
      </c>
      <c r="G84" s="116">
        <v>14</v>
      </c>
      <c r="H84" s="117">
        <f t="shared" si="1"/>
        <v>2240</v>
      </c>
      <c r="I84" s="104"/>
      <c r="J84" s="104"/>
      <c r="K84" s="104"/>
      <c r="L84" s="104"/>
      <c r="M84" s="104"/>
      <c r="N84" s="104"/>
      <c r="O84" s="104"/>
      <c r="P84" s="104"/>
    </row>
    <row r="85" spans="1:16" x14ac:dyDescent="0.3">
      <c r="A85" s="111" t="s">
        <v>1390</v>
      </c>
      <c r="B85" s="112" t="s">
        <v>1382</v>
      </c>
      <c r="C85" s="106" t="s">
        <v>1377</v>
      </c>
      <c r="D85" s="113" t="s">
        <v>1400</v>
      </c>
      <c r="E85" s="114">
        <v>44991</v>
      </c>
      <c r="F85" s="115">
        <v>245</v>
      </c>
      <c r="G85" s="116">
        <v>17</v>
      </c>
      <c r="H85" s="117">
        <f t="shared" si="1"/>
        <v>4165</v>
      </c>
      <c r="I85" s="104"/>
      <c r="J85" s="104"/>
      <c r="K85" s="104"/>
      <c r="L85" s="104"/>
      <c r="M85" s="104"/>
      <c r="N85" s="104"/>
      <c r="O85" s="104"/>
      <c r="P85" s="104"/>
    </row>
    <row r="86" spans="1:16" x14ac:dyDescent="0.3">
      <c r="A86" s="111" t="s">
        <v>64</v>
      </c>
      <c r="B86" s="112" t="s">
        <v>1378</v>
      </c>
      <c r="C86" s="106" t="s">
        <v>1336</v>
      </c>
      <c r="D86" s="113" t="s">
        <v>1403</v>
      </c>
      <c r="E86" s="114">
        <v>44993</v>
      </c>
      <c r="F86" s="115">
        <v>340</v>
      </c>
      <c r="G86" s="116">
        <v>13</v>
      </c>
      <c r="H86" s="117">
        <f t="shared" si="1"/>
        <v>4420</v>
      </c>
      <c r="I86" s="104"/>
      <c r="J86" s="104"/>
      <c r="K86" s="104"/>
      <c r="L86" s="104"/>
      <c r="M86" s="104"/>
      <c r="N86" s="104"/>
      <c r="O86" s="104"/>
      <c r="P86" s="104"/>
    </row>
    <row r="87" spans="1:16" x14ac:dyDescent="0.3">
      <c r="A87" s="111" t="s">
        <v>1392</v>
      </c>
      <c r="B87" s="112" t="s">
        <v>1381</v>
      </c>
      <c r="C87" s="106" t="s">
        <v>1377</v>
      </c>
      <c r="D87" s="113" t="s">
        <v>1400</v>
      </c>
      <c r="E87" s="114">
        <v>44993</v>
      </c>
      <c r="F87" s="115">
        <v>560</v>
      </c>
      <c r="G87" s="116">
        <v>19</v>
      </c>
      <c r="H87" s="117">
        <f t="shared" si="1"/>
        <v>10640</v>
      </c>
      <c r="I87" s="104"/>
      <c r="J87" s="104"/>
      <c r="K87" s="104"/>
      <c r="L87" s="104"/>
      <c r="M87" s="104"/>
      <c r="N87" s="104"/>
      <c r="O87" s="104"/>
      <c r="P87" s="104"/>
    </row>
    <row r="88" spans="1:16" x14ac:dyDescent="0.3">
      <c r="A88" s="111" t="s">
        <v>1394</v>
      </c>
      <c r="B88" s="112" t="s">
        <v>1380</v>
      </c>
      <c r="C88" s="106" t="s">
        <v>1336</v>
      </c>
      <c r="D88" s="113" t="s">
        <v>1400</v>
      </c>
      <c r="E88" s="114">
        <v>44994</v>
      </c>
      <c r="F88" s="115">
        <v>240</v>
      </c>
      <c r="G88" s="116">
        <v>16</v>
      </c>
      <c r="H88" s="117">
        <f t="shared" si="1"/>
        <v>3840</v>
      </c>
      <c r="I88" s="104"/>
      <c r="J88" s="104"/>
      <c r="K88" s="104"/>
      <c r="L88" s="104"/>
      <c r="M88" s="104"/>
      <c r="N88" s="104"/>
      <c r="O88" s="104"/>
      <c r="P88" s="104"/>
    </row>
    <row r="89" spans="1:16" x14ac:dyDescent="0.3">
      <c r="A89" s="111" t="s">
        <v>64</v>
      </c>
      <c r="B89" s="112" t="s">
        <v>1380</v>
      </c>
      <c r="C89" s="106" t="s">
        <v>1336</v>
      </c>
      <c r="D89" s="113" t="s">
        <v>1402</v>
      </c>
      <c r="E89" s="114">
        <v>44994</v>
      </c>
      <c r="F89" s="115">
        <v>240</v>
      </c>
      <c r="G89" s="116">
        <v>4</v>
      </c>
      <c r="H89" s="117">
        <f t="shared" si="1"/>
        <v>960</v>
      </c>
      <c r="I89" s="104"/>
      <c r="J89" s="104"/>
      <c r="K89" s="104"/>
      <c r="L89" s="104"/>
      <c r="M89" s="104"/>
      <c r="N89" s="104"/>
      <c r="O89" s="104"/>
      <c r="P89" s="104"/>
    </row>
    <row r="90" spans="1:16" x14ac:dyDescent="0.3">
      <c r="A90" s="111" t="s">
        <v>1394</v>
      </c>
      <c r="B90" s="112" t="s">
        <v>1378</v>
      </c>
      <c r="C90" s="106" t="s">
        <v>1375</v>
      </c>
      <c r="D90" s="113" t="s">
        <v>1403</v>
      </c>
      <c r="E90" s="114">
        <v>44994</v>
      </c>
      <c r="F90" s="115">
        <v>340</v>
      </c>
      <c r="G90" s="116">
        <v>17</v>
      </c>
      <c r="H90" s="117">
        <f t="shared" si="1"/>
        <v>5780</v>
      </c>
      <c r="I90" s="104"/>
      <c r="J90" s="104"/>
      <c r="K90" s="104"/>
      <c r="L90" s="104"/>
      <c r="M90" s="104"/>
      <c r="N90" s="104"/>
      <c r="O90" s="104"/>
      <c r="P90" s="104"/>
    </row>
    <row r="91" spans="1:16" x14ac:dyDescent="0.3">
      <c r="A91" s="111" t="s">
        <v>1391</v>
      </c>
      <c r="B91" s="112" t="s">
        <v>1381</v>
      </c>
      <c r="C91" s="106" t="s">
        <v>1375</v>
      </c>
      <c r="D91" s="113" t="s">
        <v>1400</v>
      </c>
      <c r="E91" s="114">
        <v>44995</v>
      </c>
      <c r="F91" s="115">
        <v>560</v>
      </c>
      <c r="G91" s="116">
        <v>1</v>
      </c>
      <c r="H91" s="117">
        <f t="shared" si="1"/>
        <v>560</v>
      </c>
      <c r="I91" s="104"/>
      <c r="J91" s="104"/>
      <c r="K91" s="104"/>
      <c r="L91" s="104"/>
      <c r="M91" s="104"/>
      <c r="N91" s="104"/>
      <c r="O91" s="104"/>
      <c r="P91" s="104"/>
    </row>
    <row r="92" spans="1:16" x14ac:dyDescent="0.3">
      <c r="A92" s="111" t="s">
        <v>1393</v>
      </c>
      <c r="B92" s="112" t="s">
        <v>1381</v>
      </c>
      <c r="C92" s="106" t="s">
        <v>1336</v>
      </c>
      <c r="D92" s="113" t="s">
        <v>1401</v>
      </c>
      <c r="E92" s="114">
        <v>44996</v>
      </c>
      <c r="F92" s="115">
        <v>560</v>
      </c>
      <c r="G92" s="116">
        <v>8</v>
      </c>
      <c r="H92" s="117">
        <f t="shared" si="1"/>
        <v>4480</v>
      </c>
      <c r="I92" s="104"/>
      <c r="J92" s="104"/>
      <c r="K92" s="104"/>
      <c r="L92" s="104"/>
      <c r="M92" s="104"/>
      <c r="N92" s="104"/>
      <c r="O92" s="104"/>
      <c r="P92" s="104"/>
    </row>
    <row r="93" spans="1:16" x14ac:dyDescent="0.3">
      <c r="A93" s="111" t="s">
        <v>1396</v>
      </c>
      <c r="B93" s="112" t="s">
        <v>1380</v>
      </c>
      <c r="C93" s="106" t="s">
        <v>1375</v>
      </c>
      <c r="D93" s="113" t="s">
        <v>1404</v>
      </c>
      <c r="E93" s="114">
        <v>44997</v>
      </c>
      <c r="F93" s="115">
        <v>240</v>
      </c>
      <c r="G93" s="116">
        <v>3</v>
      </c>
      <c r="H93" s="117">
        <f t="shared" si="1"/>
        <v>720</v>
      </c>
      <c r="I93" s="104"/>
      <c r="J93" s="104"/>
      <c r="K93" s="104"/>
      <c r="L93" s="104"/>
      <c r="M93" s="104"/>
      <c r="N93" s="104"/>
      <c r="O93" s="104"/>
      <c r="P93" s="104"/>
    </row>
    <row r="94" spans="1:16" x14ac:dyDescent="0.3">
      <c r="A94" s="111" t="s">
        <v>64</v>
      </c>
      <c r="B94" s="112" t="s">
        <v>1379</v>
      </c>
      <c r="C94" s="106" t="s">
        <v>1376</v>
      </c>
      <c r="D94" s="113" t="s">
        <v>1402</v>
      </c>
      <c r="E94" s="114">
        <v>45000</v>
      </c>
      <c r="F94" s="115">
        <v>160</v>
      </c>
      <c r="G94" s="116">
        <v>8</v>
      </c>
      <c r="H94" s="117">
        <f t="shared" si="1"/>
        <v>1280</v>
      </c>
      <c r="I94" s="104"/>
      <c r="J94" s="104"/>
      <c r="K94" s="104"/>
      <c r="L94" s="104"/>
      <c r="M94" s="104"/>
      <c r="N94" s="104"/>
      <c r="O94" s="104"/>
      <c r="P94" s="104"/>
    </row>
    <row r="95" spans="1:16" x14ac:dyDescent="0.3">
      <c r="A95" s="111" t="s">
        <v>59</v>
      </c>
      <c r="B95" s="112" t="s">
        <v>1379</v>
      </c>
      <c r="C95" s="106" t="s">
        <v>1375</v>
      </c>
      <c r="D95" s="113" t="s">
        <v>1400</v>
      </c>
      <c r="E95" s="114">
        <v>45001</v>
      </c>
      <c r="F95" s="115">
        <v>160</v>
      </c>
      <c r="G95" s="116">
        <v>15</v>
      </c>
      <c r="H95" s="117">
        <f t="shared" si="1"/>
        <v>2400</v>
      </c>
      <c r="I95" s="104"/>
      <c r="J95" s="104"/>
      <c r="K95" s="104"/>
      <c r="L95" s="104"/>
      <c r="M95" s="104"/>
      <c r="N95" s="104"/>
      <c r="O95" s="104"/>
      <c r="P95" s="104"/>
    </row>
    <row r="96" spans="1:16" x14ac:dyDescent="0.3">
      <c r="A96" s="111" t="s">
        <v>1393</v>
      </c>
      <c r="B96" s="112" t="s">
        <v>1381</v>
      </c>
      <c r="C96" s="106" t="s">
        <v>1377</v>
      </c>
      <c r="D96" s="113" t="s">
        <v>1404</v>
      </c>
      <c r="E96" s="114">
        <v>45002</v>
      </c>
      <c r="F96" s="115">
        <v>560</v>
      </c>
      <c r="G96" s="116">
        <v>20</v>
      </c>
      <c r="H96" s="117">
        <f t="shared" si="1"/>
        <v>11200</v>
      </c>
      <c r="I96" s="104"/>
      <c r="J96" s="104"/>
      <c r="K96" s="104"/>
      <c r="L96" s="104"/>
      <c r="M96" s="104"/>
      <c r="N96" s="104"/>
      <c r="O96" s="104"/>
      <c r="P96" s="104"/>
    </row>
    <row r="97" spans="1:16" x14ac:dyDescent="0.3">
      <c r="A97" s="111" t="s">
        <v>1395</v>
      </c>
      <c r="B97" s="112" t="s">
        <v>1379</v>
      </c>
      <c r="C97" s="106" t="s">
        <v>1376</v>
      </c>
      <c r="D97" s="113" t="s">
        <v>1403</v>
      </c>
      <c r="E97" s="114">
        <v>45002</v>
      </c>
      <c r="F97" s="115">
        <v>160</v>
      </c>
      <c r="G97" s="116">
        <v>3</v>
      </c>
      <c r="H97" s="117">
        <f t="shared" si="1"/>
        <v>480</v>
      </c>
      <c r="I97" s="104"/>
      <c r="J97" s="104"/>
      <c r="K97" s="104"/>
      <c r="L97" s="104"/>
      <c r="M97" s="104"/>
      <c r="N97" s="104"/>
      <c r="O97" s="104"/>
      <c r="P97" s="104"/>
    </row>
    <row r="98" spans="1:16" x14ac:dyDescent="0.3">
      <c r="A98" s="111" t="s">
        <v>1395</v>
      </c>
      <c r="B98" s="112" t="s">
        <v>1380</v>
      </c>
      <c r="C98" s="106" t="s">
        <v>1377</v>
      </c>
      <c r="D98" s="113" t="s">
        <v>1401</v>
      </c>
      <c r="E98" s="114">
        <v>45003</v>
      </c>
      <c r="F98" s="115">
        <v>240</v>
      </c>
      <c r="G98" s="116">
        <v>11</v>
      </c>
      <c r="H98" s="117">
        <f t="shared" si="1"/>
        <v>2640</v>
      </c>
      <c r="I98" s="104"/>
      <c r="J98" s="104"/>
      <c r="K98" s="104"/>
      <c r="L98" s="104"/>
      <c r="M98" s="104"/>
      <c r="N98" s="104"/>
      <c r="O98" s="104"/>
      <c r="P98" s="104"/>
    </row>
    <row r="99" spans="1:16" x14ac:dyDescent="0.3">
      <c r="A99" s="111" t="s">
        <v>1391</v>
      </c>
      <c r="B99" s="112" t="s">
        <v>1379</v>
      </c>
      <c r="C99" s="106" t="s">
        <v>1377</v>
      </c>
      <c r="D99" s="113" t="s">
        <v>1404</v>
      </c>
      <c r="E99" s="114">
        <v>45003</v>
      </c>
      <c r="F99" s="115">
        <v>160</v>
      </c>
      <c r="G99" s="116">
        <v>6</v>
      </c>
      <c r="H99" s="117">
        <f t="shared" si="1"/>
        <v>960</v>
      </c>
      <c r="I99" s="104"/>
      <c r="J99" s="104"/>
      <c r="K99" s="104"/>
      <c r="L99" s="104"/>
      <c r="M99" s="104"/>
      <c r="N99" s="104"/>
      <c r="O99" s="104"/>
      <c r="P99" s="104"/>
    </row>
    <row r="100" spans="1:16" x14ac:dyDescent="0.3">
      <c r="A100" s="111" t="s">
        <v>64</v>
      </c>
      <c r="B100" s="112" t="s">
        <v>1380</v>
      </c>
      <c r="C100" s="106" t="s">
        <v>1375</v>
      </c>
      <c r="D100" s="113" t="s">
        <v>1403</v>
      </c>
      <c r="E100" s="114">
        <v>45004</v>
      </c>
      <c r="F100" s="115">
        <v>240</v>
      </c>
      <c r="G100" s="116">
        <v>17</v>
      </c>
      <c r="H100" s="117">
        <f t="shared" si="1"/>
        <v>4080</v>
      </c>
      <c r="I100" s="104"/>
      <c r="J100" s="104"/>
      <c r="K100" s="104"/>
      <c r="L100" s="104"/>
      <c r="M100" s="104"/>
      <c r="N100" s="104"/>
      <c r="O100" s="104"/>
      <c r="P100" s="104"/>
    </row>
    <row r="101" spans="1:16" x14ac:dyDescent="0.3">
      <c r="A101" s="111" t="s">
        <v>1391</v>
      </c>
      <c r="B101" s="112" t="s">
        <v>1379</v>
      </c>
      <c r="C101" s="106" t="s">
        <v>1375</v>
      </c>
      <c r="D101" s="113" t="s">
        <v>1402</v>
      </c>
      <c r="E101" s="114">
        <v>45004</v>
      </c>
      <c r="F101" s="115">
        <v>160</v>
      </c>
      <c r="G101" s="116">
        <v>11</v>
      </c>
      <c r="H101" s="117">
        <f t="shared" si="1"/>
        <v>1760</v>
      </c>
      <c r="I101" s="104"/>
      <c r="J101" s="104"/>
      <c r="K101" s="104"/>
      <c r="L101" s="104"/>
      <c r="M101" s="104"/>
      <c r="N101" s="104"/>
      <c r="O101" s="104"/>
      <c r="P101" s="104"/>
    </row>
    <row r="102" spans="1:16" x14ac:dyDescent="0.3">
      <c r="A102" s="111" t="s">
        <v>1390</v>
      </c>
      <c r="B102" s="112" t="s">
        <v>1380</v>
      </c>
      <c r="C102" s="106" t="s">
        <v>1375</v>
      </c>
      <c r="D102" s="113" t="s">
        <v>1403</v>
      </c>
      <c r="E102" s="114">
        <v>45004</v>
      </c>
      <c r="F102" s="115">
        <v>240</v>
      </c>
      <c r="G102" s="116">
        <v>6</v>
      </c>
      <c r="H102" s="117">
        <f t="shared" si="1"/>
        <v>1440</v>
      </c>
      <c r="I102" s="104"/>
      <c r="J102" s="104"/>
      <c r="K102" s="104"/>
      <c r="L102" s="104"/>
      <c r="M102" s="104"/>
      <c r="N102" s="104"/>
      <c r="O102" s="104"/>
      <c r="P102" s="104"/>
    </row>
    <row r="103" spans="1:16" x14ac:dyDescent="0.3">
      <c r="A103" s="111" t="s">
        <v>64</v>
      </c>
      <c r="B103" s="112" t="s">
        <v>1379</v>
      </c>
      <c r="C103" s="106" t="s">
        <v>1375</v>
      </c>
      <c r="D103" s="113" t="s">
        <v>1402</v>
      </c>
      <c r="E103" s="114">
        <v>45005</v>
      </c>
      <c r="F103" s="115">
        <v>160</v>
      </c>
      <c r="G103" s="116">
        <v>6</v>
      </c>
      <c r="H103" s="117">
        <f t="shared" si="1"/>
        <v>960</v>
      </c>
      <c r="I103" s="104"/>
      <c r="J103" s="104"/>
      <c r="K103" s="104"/>
      <c r="L103" s="104"/>
      <c r="M103" s="104"/>
      <c r="N103" s="104"/>
      <c r="O103" s="104"/>
      <c r="P103" s="104"/>
    </row>
    <row r="104" spans="1:16" x14ac:dyDescent="0.3">
      <c r="A104" s="111" t="s">
        <v>1394</v>
      </c>
      <c r="B104" s="112" t="s">
        <v>1381</v>
      </c>
      <c r="C104" s="106" t="s">
        <v>1375</v>
      </c>
      <c r="D104" s="113" t="s">
        <v>1400</v>
      </c>
      <c r="E104" s="114">
        <v>45005</v>
      </c>
      <c r="F104" s="115">
        <v>560</v>
      </c>
      <c r="G104" s="116">
        <v>11</v>
      </c>
      <c r="H104" s="117">
        <f t="shared" si="1"/>
        <v>6160</v>
      </c>
      <c r="I104" s="104"/>
      <c r="J104" s="104"/>
      <c r="K104" s="104"/>
      <c r="L104" s="104"/>
      <c r="M104" s="104"/>
      <c r="N104" s="104"/>
      <c r="O104" s="104"/>
      <c r="P104" s="104"/>
    </row>
    <row r="105" spans="1:16" x14ac:dyDescent="0.3">
      <c r="A105" s="111" t="s">
        <v>1394</v>
      </c>
      <c r="B105" s="112" t="s">
        <v>1380</v>
      </c>
      <c r="C105" s="106" t="s">
        <v>1375</v>
      </c>
      <c r="D105" s="113" t="s">
        <v>1400</v>
      </c>
      <c r="E105" s="114">
        <v>45006</v>
      </c>
      <c r="F105" s="115">
        <v>240</v>
      </c>
      <c r="G105" s="116">
        <v>2</v>
      </c>
      <c r="H105" s="117">
        <f t="shared" si="1"/>
        <v>480</v>
      </c>
      <c r="I105" s="104"/>
      <c r="J105" s="104"/>
      <c r="K105" s="104"/>
      <c r="L105" s="104"/>
      <c r="M105" s="104"/>
      <c r="N105" s="104"/>
      <c r="O105" s="104"/>
      <c r="P105" s="104"/>
    </row>
    <row r="106" spans="1:16" x14ac:dyDescent="0.3">
      <c r="A106" s="111" t="s">
        <v>1397</v>
      </c>
      <c r="B106" s="112" t="s">
        <v>1380</v>
      </c>
      <c r="C106" s="106" t="s">
        <v>1375</v>
      </c>
      <c r="D106" s="113" t="s">
        <v>1402</v>
      </c>
      <c r="E106" s="114">
        <v>45007</v>
      </c>
      <c r="F106" s="115">
        <v>240</v>
      </c>
      <c r="G106" s="116">
        <v>1</v>
      </c>
      <c r="H106" s="117">
        <f t="shared" si="1"/>
        <v>240</v>
      </c>
      <c r="I106" s="104"/>
      <c r="J106" s="104"/>
      <c r="K106" s="104"/>
      <c r="L106" s="104"/>
      <c r="M106" s="104"/>
      <c r="N106" s="104"/>
      <c r="O106" s="104"/>
      <c r="P106" s="104"/>
    </row>
    <row r="107" spans="1:16" x14ac:dyDescent="0.3">
      <c r="A107" s="111" t="s">
        <v>1398</v>
      </c>
      <c r="B107" s="112" t="s">
        <v>1382</v>
      </c>
      <c r="C107" s="106" t="s">
        <v>1336</v>
      </c>
      <c r="D107" s="113" t="s">
        <v>1403</v>
      </c>
      <c r="E107" s="114">
        <v>45008</v>
      </c>
      <c r="F107" s="115">
        <v>245</v>
      </c>
      <c r="G107" s="116">
        <v>5</v>
      </c>
      <c r="H107" s="117">
        <f t="shared" si="1"/>
        <v>1225</v>
      </c>
      <c r="I107" s="104"/>
      <c r="J107" s="104"/>
      <c r="K107" s="104"/>
      <c r="L107" s="104"/>
      <c r="M107" s="104"/>
      <c r="N107" s="104"/>
      <c r="O107" s="104"/>
      <c r="P107" s="104"/>
    </row>
    <row r="108" spans="1:16" x14ac:dyDescent="0.3">
      <c r="A108" s="111" t="s">
        <v>1399</v>
      </c>
      <c r="B108" s="112" t="s">
        <v>1381</v>
      </c>
      <c r="C108" s="106" t="s">
        <v>1336</v>
      </c>
      <c r="D108" s="113" t="s">
        <v>1402</v>
      </c>
      <c r="E108" s="114">
        <v>45008</v>
      </c>
      <c r="F108" s="115">
        <v>560</v>
      </c>
      <c r="G108" s="116">
        <v>14</v>
      </c>
      <c r="H108" s="117">
        <f t="shared" si="1"/>
        <v>7840</v>
      </c>
      <c r="I108" s="104"/>
      <c r="J108" s="104"/>
      <c r="K108" s="104"/>
      <c r="L108" s="104"/>
      <c r="M108" s="104"/>
      <c r="N108" s="104"/>
      <c r="O108" s="104"/>
      <c r="P108" s="104"/>
    </row>
    <row r="109" spans="1:16" x14ac:dyDescent="0.3">
      <c r="A109" s="111" t="s">
        <v>1394</v>
      </c>
      <c r="B109" s="112" t="s">
        <v>1378</v>
      </c>
      <c r="C109" s="106" t="s">
        <v>1336</v>
      </c>
      <c r="D109" s="113" t="s">
        <v>1402</v>
      </c>
      <c r="E109" s="114">
        <v>45009</v>
      </c>
      <c r="F109" s="115">
        <v>340</v>
      </c>
      <c r="G109" s="116">
        <v>9</v>
      </c>
      <c r="H109" s="117">
        <f t="shared" si="1"/>
        <v>3060</v>
      </c>
      <c r="I109" s="104"/>
      <c r="J109" s="104"/>
      <c r="K109" s="104"/>
      <c r="L109" s="104"/>
      <c r="M109" s="104"/>
      <c r="N109" s="104"/>
      <c r="O109" s="104"/>
      <c r="P109" s="104"/>
    </row>
    <row r="110" spans="1:16" x14ac:dyDescent="0.3">
      <c r="A110" s="111" t="s">
        <v>64</v>
      </c>
      <c r="B110" s="112" t="s">
        <v>1378</v>
      </c>
      <c r="C110" s="106" t="s">
        <v>1376</v>
      </c>
      <c r="D110" s="113" t="s">
        <v>1404</v>
      </c>
      <c r="E110" s="114">
        <v>45010</v>
      </c>
      <c r="F110" s="115">
        <v>340</v>
      </c>
      <c r="G110" s="116">
        <v>12</v>
      </c>
      <c r="H110" s="117">
        <f t="shared" si="1"/>
        <v>4080</v>
      </c>
      <c r="I110" s="104"/>
      <c r="J110" s="104"/>
      <c r="K110" s="104"/>
      <c r="L110" s="104"/>
      <c r="M110" s="104"/>
      <c r="N110" s="104"/>
      <c r="O110" s="104"/>
      <c r="P110" s="104"/>
    </row>
    <row r="111" spans="1:16" x14ac:dyDescent="0.3">
      <c r="A111" s="111" t="s">
        <v>1390</v>
      </c>
      <c r="B111" s="112" t="s">
        <v>1382</v>
      </c>
      <c r="C111" s="106" t="s">
        <v>1377</v>
      </c>
      <c r="D111" s="113" t="s">
        <v>1401</v>
      </c>
      <c r="E111" s="114">
        <v>45010</v>
      </c>
      <c r="F111" s="115">
        <v>245</v>
      </c>
      <c r="G111" s="116">
        <v>16</v>
      </c>
      <c r="H111" s="117">
        <f t="shared" si="1"/>
        <v>3920</v>
      </c>
      <c r="I111" s="104"/>
      <c r="J111" s="104"/>
      <c r="K111" s="104"/>
      <c r="L111" s="104"/>
      <c r="M111" s="104"/>
      <c r="N111" s="104"/>
      <c r="O111" s="104"/>
      <c r="P111" s="104"/>
    </row>
    <row r="112" spans="1:16" x14ac:dyDescent="0.3">
      <c r="A112" s="111" t="s">
        <v>1398</v>
      </c>
      <c r="B112" s="112" t="s">
        <v>1378</v>
      </c>
      <c r="C112" s="106" t="s">
        <v>1377</v>
      </c>
      <c r="D112" s="113" t="s">
        <v>1400</v>
      </c>
      <c r="E112" s="114">
        <v>45011</v>
      </c>
      <c r="F112" s="115">
        <v>340</v>
      </c>
      <c r="G112" s="116">
        <v>15</v>
      </c>
      <c r="H112" s="117">
        <f t="shared" si="1"/>
        <v>5100</v>
      </c>
      <c r="I112" s="104"/>
      <c r="J112" s="104"/>
      <c r="K112" s="104"/>
      <c r="L112" s="104"/>
      <c r="M112" s="104"/>
      <c r="N112" s="104"/>
      <c r="O112" s="104"/>
      <c r="P112" s="104"/>
    </row>
    <row r="113" spans="1:16" x14ac:dyDescent="0.3">
      <c r="A113" s="111" t="s">
        <v>1399</v>
      </c>
      <c r="B113" s="112" t="s">
        <v>1379</v>
      </c>
      <c r="C113" s="106" t="s">
        <v>1377</v>
      </c>
      <c r="D113" s="113" t="s">
        <v>1404</v>
      </c>
      <c r="E113" s="114">
        <v>45012</v>
      </c>
      <c r="F113" s="115">
        <v>160</v>
      </c>
      <c r="G113" s="116">
        <v>7</v>
      </c>
      <c r="H113" s="117">
        <f t="shared" si="1"/>
        <v>1120</v>
      </c>
      <c r="I113" s="104"/>
      <c r="J113" s="104"/>
      <c r="K113" s="104"/>
      <c r="L113" s="104"/>
      <c r="M113" s="104"/>
      <c r="N113" s="104"/>
      <c r="O113" s="104"/>
      <c r="P113" s="104"/>
    </row>
    <row r="114" spans="1:16" x14ac:dyDescent="0.3">
      <c r="A114" s="111" t="s">
        <v>1390</v>
      </c>
      <c r="B114" s="112" t="s">
        <v>1379</v>
      </c>
      <c r="C114" s="106" t="s">
        <v>1376</v>
      </c>
      <c r="D114" s="113" t="s">
        <v>1403</v>
      </c>
      <c r="E114" s="114">
        <v>45013</v>
      </c>
      <c r="F114" s="115">
        <v>160</v>
      </c>
      <c r="G114" s="116">
        <v>7</v>
      </c>
      <c r="H114" s="117">
        <f t="shared" si="1"/>
        <v>1120</v>
      </c>
      <c r="I114" s="104"/>
      <c r="J114" s="104"/>
      <c r="K114" s="104"/>
      <c r="L114" s="104"/>
      <c r="M114" s="104"/>
      <c r="N114" s="104"/>
      <c r="O114" s="104"/>
      <c r="P114" s="104"/>
    </row>
    <row r="115" spans="1:16" x14ac:dyDescent="0.3">
      <c r="A115" s="111" t="s">
        <v>1395</v>
      </c>
      <c r="B115" s="112" t="s">
        <v>1381</v>
      </c>
      <c r="C115" s="106" t="s">
        <v>1375</v>
      </c>
      <c r="D115" s="113" t="s">
        <v>1402</v>
      </c>
      <c r="E115" s="114">
        <v>45013</v>
      </c>
      <c r="F115" s="115">
        <v>560</v>
      </c>
      <c r="G115" s="116">
        <v>3</v>
      </c>
      <c r="H115" s="117">
        <f t="shared" si="1"/>
        <v>1680</v>
      </c>
      <c r="I115" s="104"/>
      <c r="J115" s="104"/>
      <c r="K115" s="104"/>
      <c r="L115" s="104"/>
      <c r="M115" s="104"/>
      <c r="N115" s="104"/>
      <c r="O115" s="104"/>
      <c r="P115" s="104"/>
    </row>
    <row r="116" spans="1:16" x14ac:dyDescent="0.3">
      <c r="A116" s="111" t="s">
        <v>1391</v>
      </c>
      <c r="B116" s="112" t="s">
        <v>1379</v>
      </c>
      <c r="C116" s="106" t="s">
        <v>1376</v>
      </c>
      <c r="D116" s="113" t="s">
        <v>1402</v>
      </c>
      <c r="E116" s="114">
        <v>45013</v>
      </c>
      <c r="F116" s="115">
        <v>160</v>
      </c>
      <c r="G116" s="116">
        <v>8</v>
      </c>
      <c r="H116" s="117">
        <f t="shared" si="1"/>
        <v>1280</v>
      </c>
      <c r="I116" s="104"/>
      <c r="J116" s="104"/>
      <c r="K116" s="104"/>
      <c r="L116" s="104"/>
      <c r="M116" s="104"/>
      <c r="N116" s="104"/>
      <c r="O116" s="104"/>
      <c r="P116" s="104"/>
    </row>
    <row r="117" spans="1:16" x14ac:dyDescent="0.3">
      <c r="A117" s="111" t="s">
        <v>1391</v>
      </c>
      <c r="B117" s="112" t="s">
        <v>1381</v>
      </c>
      <c r="C117" s="106" t="s">
        <v>1377</v>
      </c>
      <c r="D117" s="113" t="s">
        <v>1402</v>
      </c>
      <c r="E117" s="114">
        <v>45014</v>
      </c>
      <c r="F117" s="115">
        <v>560</v>
      </c>
      <c r="G117" s="116">
        <v>2</v>
      </c>
      <c r="H117" s="117">
        <f t="shared" si="1"/>
        <v>1120</v>
      </c>
      <c r="I117" s="104"/>
      <c r="J117" s="104"/>
      <c r="K117" s="104"/>
      <c r="L117" s="104"/>
      <c r="M117" s="104"/>
      <c r="N117" s="104"/>
      <c r="O117" s="104"/>
      <c r="P117" s="104"/>
    </row>
    <row r="118" spans="1:16" x14ac:dyDescent="0.3">
      <c r="A118" s="111" t="s">
        <v>1397</v>
      </c>
      <c r="B118" s="112" t="s">
        <v>1381</v>
      </c>
      <c r="C118" s="106" t="s">
        <v>1336</v>
      </c>
      <c r="D118" s="113" t="s">
        <v>1401</v>
      </c>
      <c r="E118" s="114">
        <v>45014</v>
      </c>
      <c r="F118" s="115">
        <v>560</v>
      </c>
      <c r="G118" s="116">
        <v>16</v>
      </c>
      <c r="H118" s="117">
        <f t="shared" si="1"/>
        <v>8960</v>
      </c>
      <c r="I118" s="104"/>
      <c r="J118" s="104"/>
      <c r="K118" s="104"/>
      <c r="L118" s="104"/>
      <c r="M118" s="104"/>
      <c r="N118" s="104"/>
      <c r="O118" s="104"/>
      <c r="P118" s="104"/>
    </row>
    <row r="119" spans="1:16" x14ac:dyDescent="0.3">
      <c r="A119" s="111" t="s">
        <v>1397</v>
      </c>
      <c r="B119" s="112" t="s">
        <v>1379</v>
      </c>
      <c r="C119" s="106" t="s">
        <v>1376</v>
      </c>
      <c r="D119" s="113" t="s">
        <v>1401</v>
      </c>
      <c r="E119" s="114">
        <v>45015</v>
      </c>
      <c r="F119" s="115">
        <v>160</v>
      </c>
      <c r="G119" s="116">
        <v>8</v>
      </c>
      <c r="H119" s="117">
        <f t="shared" si="1"/>
        <v>1280</v>
      </c>
      <c r="I119" s="104"/>
      <c r="J119" s="104"/>
      <c r="K119" s="104"/>
      <c r="L119" s="104"/>
      <c r="M119" s="104"/>
      <c r="N119" s="104"/>
      <c r="O119" s="104"/>
      <c r="P119" s="104"/>
    </row>
    <row r="120" spans="1:16" x14ac:dyDescent="0.3">
      <c r="A120" s="111" t="s">
        <v>1393</v>
      </c>
      <c r="B120" s="112" t="s">
        <v>1379</v>
      </c>
      <c r="C120" s="106" t="s">
        <v>1377</v>
      </c>
      <c r="D120" s="113" t="s">
        <v>1402</v>
      </c>
      <c r="E120" s="114">
        <v>45016</v>
      </c>
      <c r="F120" s="115">
        <v>160</v>
      </c>
      <c r="G120" s="116">
        <v>14</v>
      </c>
      <c r="H120" s="117">
        <f t="shared" si="1"/>
        <v>2240</v>
      </c>
      <c r="I120" s="104"/>
      <c r="J120" s="104"/>
      <c r="K120" s="104"/>
      <c r="L120" s="104"/>
      <c r="M120" s="104"/>
      <c r="N120" s="104"/>
      <c r="O120" s="104"/>
      <c r="P120" s="104"/>
    </row>
    <row r="121" spans="1:16" x14ac:dyDescent="0.3">
      <c r="A121" s="111" t="s">
        <v>1393</v>
      </c>
      <c r="B121" s="112" t="s">
        <v>1378</v>
      </c>
      <c r="C121" s="106" t="s">
        <v>1377</v>
      </c>
      <c r="D121" s="113" t="s">
        <v>1400</v>
      </c>
      <c r="E121" s="114">
        <v>45016</v>
      </c>
      <c r="F121" s="115">
        <v>340</v>
      </c>
      <c r="G121" s="116">
        <v>13</v>
      </c>
      <c r="H121" s="117">
        <f t="shared" si="1"/>
        <v>4420</v>
      </c>
      <c r="I121" s="104"/>
      <c r="J121" s="104"/>
      <c r="K121" s="104"/>
      <c r="L121" s="104"/>
      <c r="M121" s="104"/>
      <c r="N121" s="104"/>
      <c r="O121" s="104"/>
      <c r="P121" s="104"/>
    </row>
    <row r="122" spans="1:16" x14ac:dyDescent="0.3">
      <c r="A122" s="111" t="s">
        <v>1398</v>
      </c>
      <c r="B122" s="112" t="s">
        <v>1382</v>
      </c>
      <c r="C122" s="106" t="s">
        <v>1376</v>
      </c>
      <c r="D122" s="113" t="s">
        <v>1404</v>
      </c>
      <c r="E122" s="114">
        <v>45017</v>
      </c>
      <c r="F122" s="115">
        <v>245</v>
      </c>
      <c r="G122" s="116">
        <v>18</v>
      </c>
      <c r="H122" s="117">
        <f t="shared" si="1"/>
        <v>4410</v>
      </c>
      <c r="I122" s="104"/>
      <c r="J122" s="104"/>
      <c r="K122" s="104"/>
      <c r="L122" s="104"/>
      <c r="M122" s="104"/>
      <c r="N122" s="104"/>
      <c r="O122" s="104"/>
      <c r="P122" s="104"/>
    </row>
    <row r="123" spans="1:16" x14ac:dyDescent="0.3">
      <c r="A123" s="111" t="s">
        <v>1393</v>
      </c>
      <c r="B123" s="112" t="s">
        <v>1380</v>
      </c>
      <c r="C123" s="106" t="s">
        <v>1376</v>
      </c>
      <c r="D123" s="113" t="s">
        <v>1404</v>
      </c>
      <c r="E123" s="114">
        <v>45018</v>
      </c>
      <c r="F123" s="115">
        <v>240</v>
      </c>
      <c r="G123" s="116">
        <v>17</v>
      </c>
      <c r="H123" s="117">
        <f t="shared" si="1"/>
        <v>4080</v>
      </c>
      <c r="I123" s="104"/>
      <c r="J123" s="104"/>
      <c r="K123" s="104"/>
      <c r="L123" s="104"/>
      <c r="M123" s="104"/>
      <c r="N123" s="104"/>
      <c r="O123" s="104"/>
      <c r="P123" s="104"/>
    </row>
    <row r="124" spans="1:16" x14ac:dyDescent="0.3">
      <c r="A124" s="111" t="s">
        <v>1396</v>
      </c>
      <c r="B124" s="112" t="s">
        <v>1379</v>
      </c>
      <c r="C124" s="106" t="s">
        <v>1377</v>
      </c>
      <c r="D124" s="113" t="s">
        <v>1404</v>
      </c>
      <c r="E124" s="114">
        <v>45018</v>
      </c>
      <c r="F124" s="115">
        <v>160</v>
      </c>
      <c r="G124" s="116">
        <v>18</v>
      </c>
      <c r="H124" s="117">
        <f t="shared" si="1"/>
        <v>2880</v>
      </c>
      <c r="I124" s="104"/>
      <c r="J124" s="104"/>
      <c r="K124" s="104"/>
      <c r="L124" s="104"/>
      <c r="M124" s="104"/>
      <c r="N124" s="104"/>
      <c r="O124" s="104"/>
      <c r="P124" s="104"/>
    </row>
    <row r="125" spans="1:16" x14ac:dyDescent="0.3">
      <c r="A125" s="111" t="s">
        <v>1396</v>
      </c>
      <c r="B125" s="112" t="s">
        <v>1380</v>
      </c>
      <c r="C125" s="106" t="s">
        <v>1336</v>
      </c>
      <c r="D125" s="113" t="s">
        <v>1404</v>
      </c>
      <c r="E125" s="114">
        <v>45019</v>
      </c>
      <c r="F125" s="115">
        <v>240</v>
      </c>
      <c r="G125" s="116">
        <v>9</v>
      </c>
      <c r="H125" s="117">
        <f t="shared" si="1"/>
        <v>2160</v>
      </c>
      <c r="I125" s="104"/>
      <c r="J125" s="104"/>
      <c r="K125" s="104"/>
      <c r="L125" s="104"/>
      <c r="M125" s="104"/>
      <c r="N125" s="104"/>
      <c r="O125" s="104"/>
      <c r="P125" s="104"/>
    </row>
    <row r="126" spans="1:16" x14ac:dyDescent="0.3">
      <c r="A126" s="111" t="s">
        <v>1397</v>
      </c>
      <c r="B126" s="112" t="s">
        <v>1379</v>
      </c>
      <c r="C126" s="106" t="s">
        <v>1376</v>
      </c>
      <c r="D126" s="113" t="s">
        <v>1403</v>
      </c>
      <c r="E126" s="114">
        <v>45022</v>
      </c>
      <c r="F126" s="115">
        <v>160</v>
      </c>
      <c r="G126" s="116">
        <v>8</v>
      </c>
      <c r="H126" s="117">
        <f t="shared" si="1"/>
        <v>1280</v>
      </c>
      <c r="I126" s="104"/>
      <c r="J126" s="104"/>
      <c r="K126" s="104"/>
      <c r="L126" s="104"/>
      <c r="M126" s="104"/>
      <c r="N126" s="104"/>
      <c r="O126" s="104"/>
      <c r="P126" s="104"/>
    </row>
    <row r="127" spans="1:16" x14ac:dyDescent="0.3">
      <c r="A127" s="111" t="s">
        <v>1392</v>
      </c>
      <c r="B127" s="112" t="s">
        <v>1381</v>
      </c>
      <c r="C127" s="106" t="s">
        <v>1377</v>
      </c>
      <c r="D127" s="113" t="s">
        <v>1400</v>
      </c>
      <c r="E127" s="114">
        <v>45022</v>
      </c>
      <c r="F127" s="115">
        <v>560</v>
      </c>
      <c r="G127" s="116">
        <v>3</v>
      </c>
      <c r="H127" s="117">
        <f t="shared" si="1"/>
        <v>1680</v>
      </c>
      <c r="I127" s="104"/>
      <c r="J127" s="104"/>
      <c r="K127" s="104"/>
      <c r="L127" s="104"/>
      <c r="M127" s="104"/>
      <c r="N127" s="104"/>
      <c r="O127" s="104"/>
      <c r="P127" s="104"/>
    </row>
    <row r="128" spans="1:16" x14ac:dyDescent="0.3">
      <c r="A128" s="111" t="s">
        <v>1396</v>
      </c>
      <c r="B128" s="112" t="s">
        <v>1382</v>
      </c>
      <c r="C128" s="106" t="s">
        <v>1336</v>
      </c>
      <c r="D128" s="113" t="s">
        <v>1404</v>
      </c>
      <c r="E128" s="114">
        <v>45023</v>
      </c>
      <c r="F128" s="115">
        <v>245</v>
      </c>
      <c r="G128" s="116">
        <v>3</v>
      </c>
      <c r="H128" s="117">
        <f t="shared" si="1"/>
        <v>735</v>
      </c>
      <c r="I128" s="104"/>
      <c r="J128" s="104"/>
      <c r="K128" s="104"/>
      <c r="L128" s="104"/>
      <c r="M128" s="104"/>
      <c r="N128" s="104"/>
      <c r="O128" s="104"/>
      <c r="P128" s="104"/>
    </row>
    <row r="129" spans="1:16" x14ac:dyDescent="0.3">
      <c r="A129" s="111" t="s">
        <v>59</v>
      </c>
      <c r="B129" s="112" t="s">
        <v>1381</v>
      </c>
      <c r="C129" s="106" t="s">
        <v>1375</v>
      </c>
      <c r="D129" s="113" t="s">
        <v>1404</v>
      </c>
      <c r="E129" s="114">
        <v>45025</v>
      </c>
      <c r="F129" s="115">
        <v>560</v>
      </c>
      <c r="G129" s="116">
        <v>8</v>
      </c>
      <c r="H129" s="117">
        <f t="shared" si="1"/>
        <v>4480</v>
      </c>
      <c r="I129" s="104"/>
      <c r="J129" s="104"/>
      <c r="K129" s="104"/>
      <c r="L129" s="104"/>
      <c r="M129" s="104"/>
      <c r="N129" s="104"/>
      <c r="O129" s="104"/>
      <c r="P129" s="104"/>
    </row>
    <row r="130" spans="1:16" x14ac:dyDescent="0.3">
      <c r="A130" s="111" t="s">
        <v>1397</v>
      </c>
      <c r="B130" s="112" t="s">
        <v>1378</v>
      </c>
      <c r="C130" s="106" t="s">
        <v>1336</v>
      </c>
      <c r="D130" s="113" t="s">
        <v>1400</v>
      </c>
      <c r="E130" s="114">
        <v>45027</v>
      </c>
      <c r="F130" s="115">
        <v>340</v>
      </c>
      <c r="G130" s="116">
        <v>13</v>
      </c>
      <c r="H130" s="117">
        <f t="shared" si="1"/>
        <v>4420</v>
      </c>
      <c r="I130" s="104"/>
      <c r="J130" s="104"/>
      <c r="K130" s="104"/>
      <c r="L130" s="104"/>
      <c r="M130" s="104"/>
      <c r="N130" s="104"/>
      <c r="O130" s="104"/>
      <c r="P130" s="104"/>
    </row>
    <row r="131" spans="1:16" x14ac:dyDescent="0.3">
      <c r="A131" s="111" t="s">
        <v>64</v>
      </c>
      <c r="B131" s="112" t="s">
        <v>1381</v>
      </c>
      <c r="C131" s="106" t="s">
        <v>1377</v>
      </c>
      <c r="D131" s="113" t="s">
        <v>1403</v>
      </c>
      <c r="E131" s="114">
        <v>45027</v>
      </c>
      <c r="F131" s="115">
        <v>560</v>
      </c>
      <c r="G131" s="116">
        <v>3</v>
      </c>
      <c r="H131" s="117">
        <f t="shared" ref="H131:H194" si="2">F131*G131</f>
        <v>1680</v>
      </c>
      <c r="I131" s="104"/>
      <c r="J131" s="104"/>
      <c r="K131" s="104"/>
      <c r="L131" s="104"/>
      <c r="M131" s="104"/>
      <c r="N131" s="104"/>
      <c r="O131" s="104"/>
      <c r="P131" s="104"/>
    </row>
    <row r="132" spans="1:16" x14ac:dyDescent="0.3">
      <c r="A132" s="111" t="s">
        <v>1394</v>
      </c>
      <c r="B132" s="112" t="s">
        <v>1379</v>
      </c>
      <c r="C132" s="106" t="s">
        <v>1375</v>
      </c>
      <c r="D132" s="113" t="s">
        <v>1404</v>
      </c>
      <c r="E132" s="114">
        <v>45028</v>
      </c>
      <c r="F132" s="115">
        <v>160</v>
      </c>
      <c r="G132" s="116">
        <v>16</v>
      </c>
      <c r="H132" s="117">
        <f t="shared" si="2"/>
        <v>2560</v>
      </c>
      <c r="I132" s="104"/>
      <c r="J132" s="104"/>
      <c r="K132" s="104"/>
      <c r="L132" s="104"/>
      <c r="M132" s="104"/>
      <c r="N132" s="104"/>
      <c r="O132" s="104"/>
      <c r="P132" s="104"/>
    </row>
    <row r="133" spans="1:16" x14ac:dyDescent="0.3">
      <c r="A133" s="111" t="s">
        <v>1393</v>
      </c>
      <c r="B133" s="112" t="s">
        <v>1382</v>
      </c>
      <c r="C133" s="106" t="s">
        <v>1376</v>
      </c>
      <c r="D133" s="113" t="s">
        <v>1402</v>
      </c>
      <c r="E133" s="114">
        <v>45028</v>
      </c>
      <c r="F133" s="115">
        <v>245</v>
      </c>
      <c r="G133" s="116">
        <v>7</v>
      </c>
      <c r="H133" s="117">
        <f t="shared" si="2"/>
        <v>1715</v>
      </c>
      <c r="I133" s="104"/>
      <c r="J133" s="104"/>
      <c r="K133" s="104"/>
      <c r="L133" s="104"/>
      <c r="M133" s="104"/>
      <c r="N133" s="104"/>
      <c r="O133" s="104"/>
      <c r="P133" s="104"/>
    </row>
    <row r="134" spans="1:16" x14ac:dyDescent="0.3">
      <c r="A134" s="111" t="s">
        <v>59</v>
      </c>
      <c r="B134" s="112" t="s">
        <v>1382</v>
      </c>
      <c r="C134" s="106" t="s">
        <v>1336</v>
      </c>
      <c r="D134" s="113" t="s">
        <v>1403</v>
      </c>
      <c r="E134" s="114">
        <v>45029</v>
      </c>
      <c r="F134" s="115">
        <v>245</v>
      </c>
      <c r="G134" s="116">
        <v>6</v>
      </c>
      <c r="H134" s="117">
        <f t="shared" si="2"/>
        <v>1470</v>
      </c>
      <c r="I134" s="104"/>
      <c r="J134" s="104"/>
      <c r="K134" s="104"/>
      <c r="L134" s="104"/>
      <c r="M134" s="104"/>
      <c r="N134" s="104"/>
      <c r="O134" s="104"/>
      <c r="P134" s="104"/>
    </row>
    <row r="135" spans="1:16" x14ac:dyDescent="0.3">
      <c r="A135" s="111" t="s">
        <v>1391</v>
      </c>
      <c r="B135" s="112" t="s">
        <v>1380</v>
      </c>
      <c r="C135" s="106" t="s">
        <v>1336</v>
      </c>
      <c r="D135" s="113" t="s">
        <v>1401</v>
      </c>
      <c r="E135" s="114">
        <v>45029</v>
      </c>
      <c r="F135" s="115">
        <v>240</v>
      </c>
      <c r="G135" s="116">
        <v>14</v>
      </c>
      <c r="H135" s="117">
        <f t="shared" si="2"/>
        <v>3360</v>
      </c>
      <c r="I135" s="104"/>
      <c r="J135" s="104"/>
      <c r="K135" s="104"/>
      <c r="L135" s="104"/>
      <c r="M135" s="104"/>
      <c r="N135" s="104"/>
      <c r="O135" s="104"/>
      <c r="P135" s="104"/>
    </row>
    <row r="136" spans="1:16" x14ac:dyDescent="0.3">
      <c r="A136" s="111" t="s">
        <v>1396</v>
      </c>
      <c r="B136" s="112" t="s">
        <v>1380</v>
      </c>
      <c r="C136" s="106" t="s">
        <v>1336</v>
      </c>
      <c r="D136" s="113" t="s">
        <v>1403</v>
      </c>
      <c r="E136" s="114">
        <v>45033</v>
      </c>
      <c r="F136" s="115">
        <v>240</v>
      </c>
      <c r="G136" s="116">
        <v>4</v>
      </c>
      <c r="H136" s="117">
        <f t="shared" si="2"/>
        <v>960</v>
      </c>
      <c r="I136" s="104"/>
      <c r="J136" s="104"/>
      <c r="K136" s="104"/>
      <c r="L136" s="104"/>
      <c r="M136" s="104"/>
      <c r="N136" s="104"/>
      <c r="O136" s="104"/>
      <c r="P136" s="104"/>
    </row>
    <row r="137" spans="1:16" x14ac:dyDescent="0.3">
      <c r="A137" s="111" t="s">
        <v>1391</v>
      </c>
      <c r="B137" s="112" t="s">
        <v>1381</v>
      </c>
      <c r="C137" s="106" t="s">
        <v>1336</v>
      </c>
      <c r="D137" s="113" t="s">
        <v>1404</v>
      </c>
      <c r="E137" s="114">
        <v>45033</v>
      </c>
      <c r="F137" s="115">
        <v>560</v>
      </c>
      <c r="G137" s="116">
        <v>7</v>
      </c>
      <c r="H137" s="117">
        <f t="shared" si="2"/>
        <v>3920</v>
      </c>
      <c r="I137" s="104"/>
      <c r="J137" s="104"/>
      <c r="K137" s="104"/>
      <c r="L137" s="104"/>
      <c r="M137" s="104"/>
      <c r="N137" s="104"/>
      <c r="O137" s="104"/>
      <c r="P137" s="104"/>
    </row>
    <row r="138" spans="1:16" x14ac:dyDescent="0.3">
      <c r="A138" s="111" t="s">
        <v>1394</v>
      </c>
      <c r="B138" s="112" t="s">
        <v>1380</v>
      </c>
      <c r="C138" s="106" t="s">
        <v>1377</v>
      </c>
      <c r="D138" s="113" t="s">
        <v>1400</v>
      </c>
      <c r="E138" s="114">
        <v>45033</v>
      </c>
      <c r="F138" s="115">
        <v>240</v>
      </c>
      <c r="G138" s="116">
        <v>11</v>
      </c>
      <c r="H138" s="117">
        <f t="shared" si="2"/>
        <v>2640</v>
      </c>
      <c r="I138" s="104"/>
      <c r="J138" s="104"/>
      <c r="K138" s="104"/>
      <c r="L138" s="104"/>
      <c r="M138" s="104"/>
      <c r="N138" s="104"/>
      <c r="O138" s="104"/>
      <c r="P138" s="104"/>
    </row>
    <row r="139" spans="1:16" x14ac:dyDescent="0.3">
      <c r="A139" s="111" t="s">
        <v>1398</v>
      </c>
      <c r="B139" s="112" t="s">
        <v>1381</v>
      </c>
      <c r="C139" s="106" t="s">
        <v>1376</v>
      </c>
      <c r="D139" s="113" t="s">
        <v>1403</v>
      </c>
      <c r="E139" s="114">
        <v>45034</v>
      </c>
      <c r="F139" s="115">
        <v>560</v>
      </c>
      <c r="G139" s="116">
        <v>4</v>
      </c>
      <c r="H139" s="117">
        <f t="shared" si="2"/>
        <v>2240</v>
      </c>
      <c r="I139" s="104"/>
      <c r="J139" s="104"/>
      <c r="K139" s="104"/>
      <c r="L139" s="104"/>
      <c r="M139" s="104"/>
      <c r="N139" s="104"/>
      <c r="O139" s="104"/>
      <c r="P139" s="104"/>
    </row>
    <row r="140" spans="1:16" x14ac:dyDescent="0.3">
      <c r="A140" s="111" t="s">
        <v>1391</v>
      </c>
      <c r="B140" s="112" t="s">
        <v>1379</v>
      </c>
      <c r="C140" s="106" t="s">
        <v>1375</v>
      </c>
      <c r="D140" s="113" t="s">
        <v>1403</v>
      </c>
      <c r="E140" s="114">
        <v>45035</v>
      </c>
      <c r="F140" s="115">
        <v>160</v>
      </c>
      <c r="G140" s="116">
        <v>20</v>
      </c>
      <c r="H140" s="117">
        <f t="shared" si="2"/>
        <v>3200</v>
      </c>
      <c r="I140" s="104"/>
      <c r="J140" s="104"/>
      <c r="K140" s="104"/>
      <c r="L140" s="104"/>
      <c r="M140" s="104"/>
      <c r="N140" s="104"/>
      <c r="O140" s="104"/>
      <c r="P140" s="104"/>
    </row>
    <row r="141" spans="1:16" x14ac:dyDescent="0.3">
      <c r="A141" s="111" t="s">
        <v>1399</v>
      </c>
      <c r="B141" s="112" t="s">
        <v>1382</v>
      </c>
      <c r="C141" s="106" t="s">
        <v>1377</v>
      </c>
      <c r="D141" s="113" t="s">
        <v>1404</v>
      </c>
      <c r="E141" s="114">
        <v>45035</v>
      </c>
      <c r="F141" s="115">
        <v>245</v>
      </c>
      <c r="G141" s="116">
        <v>5</v>
      </c>
      <c r="H141" s="117">
        <f t="shared" si="2"/>
        <v>1225</v>
      </c>
      <c r="I141" s="104"/>
      <c r="J141" s="104"/>
      <c r="K141" s="104"/>
      <c r="L141" s="104"/>
      <c r="M141" s="104"/>
      <c r="N141" s="104"/>
      <c r="O141" s="104"/>
      <c r="P141" s="104"/>
    </row>
    <row r="142" spans="1:16" x14ac:dyDescent="0.3">
      <c r="A142" s="111" t="s">
        <v>1393</v>
      </c>
      <c r="B142" s="112" t="s">
        <v>1378</v>
      </c>
      <c r="C142" s="106" t="s">
        <v>1375</v>
      </c>
      <c r="D142" s="113" t="s">
        <v>1401</v>
      </c>
      <c r="E142" s="114">
        <v>45036</v>
      </c>
      <c r="F142" s="115">
        <v>340</v>
      </c>
      <c r="G142" s="116">
        <v>5</v>
      </c>
      <c r="H142" s="117">
        <f t="shared" si="2"/>
        <v>1700</v>
      </c>
      <c r="I142" s="104"/>
      <c r="J142" s="104"/>
      <c r="K142" s="104"/>
      <c r="L142" s="104"/>
      <c r="M142" s="104"/>
      <c r="N142" s="104"/>
      <c r="O142" s="104"/>
      <c r="P142" s="104"/>
    </row>
    <row r="143" spans="1:16" x14ac:dyDescent="0.3">
      <c r="A143" s="111" t="s">
        <v>1393</v>
      </c>
      <c r="B143" s="112" t="s">
        <v>1381</v>
      </c>
      <c r="C143" s="106" t="s">
        <v>1336</v>
      </c>
      <c r="D143" s="113" t="s">
        <v>1400</v>
      </c>
      <c r="E143" s="114">
        <v>45037</v>
      </c>
      <c r="F143" s="115">
        <v>560</v>
      </c>
      <c r="G143" s="116">
        <v>1</v>
      </c>
      <c r="H143" s="117">
        <f t="shared" si="2"/>
        <v>560</v>
      </c>
      <c r="I143" s="104"/>
      <c r="J143" s="104"/>
      <c r="K143" s="104"/>
      <c r="L143" s="104"/>
      <c r="M143" s="104"/>
      <c r="N143" s="104"/>
      <c r="O143" s="104"/>
      <c r="P143" s="104"/>
    </row>
    <row r="144" spans="1:16" x14ac:dyDescent="0.3">
      <c r="A144" s="111" t="s">
        <v>1392</v>
      </c>
      <c r="B144" s="112" t="s">
        <v>1379</v>
      </c>
      <c r="C144" s="106" t="s">
        <v>1375</v>
      </c>
      <c r="D144" s="113" t="s">
        <v>1404</v>
      </c>
      <c r="E144" s="114">
        <v>45037</v>
      </c>
      <c r="F144" s="115">
        <v>160</v>
      </c>
      <c r="G144" s="116">
        <v>16</v>
      </c>
      <c r="H144" s="117">
        <f t="shared" si="2"/>
        <v>2560</v>
      </c>
      <c r="I144" s="104"/>
      <c r="J144" s="104"/>
      <c r="K144" s="104"/>
      <c r="L144" s="104"/>
      <c r="M144" s="104"/>
      <c r="N144" s="104"/>
      <c r="O144" s="104"/>
      <c r="P144" s="104"/>
    </row>
    <row r="145" spans="1:16" x14ac:dyDescent="0.3">
      <c r="A145" s="111" t="s">
        <v>1399</v>
      </c>
      <c r="B145" s="112" t="s">
        <v>1380</v>
      </c>
      <c r="C145" s="106" t="s">
        <v>1375</v>
      </c>
      <c r="D145" s="113" t="s">
        <v>1404</v>
      </c>
      <c r="E145" s="114">
        <v>45039</v>
      </c>
      <c r="F145" s="115">
        <v>240</v>
      </c>
      <c r="G145" s="116">
        <v>6</v>
      </c>
      <c r="H145" s="117">
        <f t="shared" si="2"/>
        <v>1440</v>
      </c>
      <c r="I145" s="104"/>
      <c r="J145" s="104"/>
      <c r="K145" s="104"/>
      <c r="L145" s="104"/>
      <c r="M145" s="104"/>
      <c r="N145" s="104"/>
      <c r="O145" s="104"/>
      <c r="P145" s="104"/>
    </row>
    <row r="146" spans="1:16" x14ac:dyDescent="0.3">
      <c r="A146" s="111" t="s">
        <v>1394</v>
      </c>
      <c r="B146" s="112" t="s">
        <v>1379</v>
      </c>
      <c r="C146" s="106" t="s">
        <v>1375</v>
      </c>
      <c r="D146" s="113" t="s">
        <v>1400</v>
      </c>
      <c r="E146" s="114">
        <v>45039</v>
      </c>
      <c r="F146" s="115">
        <v>160</v>
      </c>
      <c r="G146" s="116">
        <v>17</v>
      </c>
      <c r="H146" s="117">
        <f t="shared" si="2"/>
        <v>2720</v>
      </c>
      <c r="I146" s="104"/>
      <c r="J146" s="104"/>
      <c r="K146" s="104"/>
      <c r="L146" s="104"/>
      <c r="M146" s="104"/>
      <c r="N146" s="104"/>
      <c r="O146" s="104"/>
      <c r="P146" s="104"/>
    </row>
    <row r="147" spans="1:16" x14ac:dyDescent="0.3">
      <c r="A147" s="111" t="s">
        <v>1395</v>
      </c>
      <c r="B147" s="112" t="s">
        <v>1380</v>
      </c>
      <c r="C147" s="106" t="s">
        <v>1376</v>
      </c>
      <c r="D147" s="113" t="s">
        <v>1400</v>
      </c>
      <c r="E147" s="114">
        <v>45040</v>
      </c>
      <c r="F147" s="115">
        <v>240</v>
      </c>
      <c r="G147" s="116">
        <v>7</v>
      </c>
      <c r="H147" s="117">
        <f t="shared" si="2"/>
        <v>1680</v>
      </c>
      <c r="I147" s="104"/>
      <c r="J147" s="104"/>
      <c r="K147" s="104"/>
      <c r="L147" s="104"/>
      <c r="M147" s="104"/>
      <c r="N147" s="104"/>
      <c r="O147" s="104"/>
      <c r="P147" s="104"/>
    </row>
    <row r="148" spans="1:16" x14ac:dyDescent="0.3">
      <c r="A148" s="111" t="s">
        <v>1395</v>
      </c>
      <c r="B148" s="112" t="s">
        <v>1381</v>
      </c>
      <c r="C148" s="106" t="s">
        <v>1336</v>
      </c>
      <c r="D148" s="113" t="s">
        <v>1401</v>
      </c>
      <c r="E148" s="114">
        <v>45043</v>
      </c>
      <c r="F148" s="115">
        <v>560</v>
      </c>
      <c r="G148" s="116">
        <v>11</v>
      </c>
      <c r="H148" s="117">
        <f t="shared" si="2"/>
        <v>6160</v>
      </c>
      <c r="I148" s="104"/>
      <c r="J148" s="104"/>
      <c r="K148" s="104"/>
      <c r="L148" s="104"/>
      <c r="M148" s="104"/>
      <c r="N148" s="104"/>
      <c r="O148" s="104"/>
      <c r="P148" s="104"/>
    </row>
    <row r="149" spans="1:16" x14ac:dyDescent="0.3">
      <c r="A149" s="111" t="s">
        <v>59</v>
      </c>
      <c r="B149" s="112" t="s">
        <v>1380</v>
      </c>
      <c r="C149" s="106" t="s">
        <v>1376</v>
      </c>
      <c r="D149" s="113" t="s">
        <v>1400</v>
      </c>
      <c r="E149" s="114">
        <v>45044</v>
      </c>
      <c r="F149" s="115">
        <v>240</v>
      </c>
      <c r="G149" s="116">
        <v>8</v>
      </c>
      <c r="H149" s="117">
        <f t="shared" si="2"/>
        <v>1920</v>
      </c>
      <c r="I149" s="104"/>
      <c r="J149" s="104"/>
      <c r="K149" s="104"/>
      <c r="L149" s="104"/>
      <c r="M149" s="104"/>
      <c r="N149" s="104"/>
      <c r="O149" s="104"/>
      <c r="P149" s="104"/>
    </row>
    <row r="150" spans="1:16" x14ac:dyDescent="0.3">
      <c r="A150" s="111" t="s">
        <v>1391</v>
      </c>
      <c r="B150" s="112" t="s">
        <v>1382</v>
      </c>
      <c r="C150" s="106" t="s">
        <v>1375</v>
      </c>
      <c r="D150" s="113" t="s">
        <v>1404</v>
      </c>
      <c r="E150" s="114">
        <v>45044</v>
      </c>
      <c r="F150" s="115">
        <v>245</v>
      </c>
      <c r="G150" s="116">
        <v>13</v>
      </c>
      <c r="H150" s="117">
        <f t="shared" si="2"/>
        <v>3185</v>
      </c>
      <c r="I150" s="104"/>
      <c r="J150" s="104"/>
      <c r="K150" s="104"/>
      <c r="L150" s="104"/>
      <c r="M150" s="104"/>
      <c r="N150" s="104"/>
      <c r="O150" s="104"/>
      <c r="P150" s="104"/>
    </row>
    <row r="151" spans="1:16" x14ac:dyDescent="0.3">
      <c r="A151" s="111" t="s">
        <v>1398</v>
      </c>
      <c r="B151" s="112" t="s">
        <v>1380</v>
      </c>
      <c r="C151" s="106" t="s">
        <v>1377</v>
      </c>
      <c r="D151" s="113" t="s">
        <v>1403</v>
      </c>
      <c r="E151" s="114">
        <v>45046</v>
      </c>
      <c r="F151" s="115">
        <v>240</v>
      </c>
      <c r="G151" s="116">
        <v>11</v>
      </c>
      <c r="H151" s="117">
        <f t="shared" si="2"/>
        <v>2640</v>
      </c>
      <c r="I151" s="104"/>
      <c r="J151" s="104"/>
      <c r="K151" s="104"/>
      <c r="L151" s="104"/>
      <c r="M151" s="104"/>
      <c r="N151" s="104"/>
      <c r="O151" s="104"/>
      <c r="P151" s="104"/>
    </row>
    <row r="152" spans="1:16" x14ac:dyDescent="0.3">
      <c r="A152" s="111" t="s">
        <v>1395</v>
      </c>
      <c r="B152" s="112" t="s">
        <v>1381</v>
      </c>
      <c r="C152" s="106" t="s">
        <v>1336</v>
      </c>
      <c r="D152" s="113" t="s">
        <v>1404</v>
      </c>
      <c r="E152" s="114">
        <v>45046</v>
      </c>
      <c r="F152" s="115">
        <v>560</v>
      </c>
      <c r="G152" s="116">
        <v>1</v>
      </c>
      <c r="H152" s="117">
        <f t="shared" si="2"/>
        <v>560</v>
      </c>
      <c r="I152" s="104"/>
      <c r="J152" s="104"/>
      <c r="K152" s="104"/>
      <c r="L152" s="104"/>
      <c r="M152" s="104"/>
      <c r="N152" s="104"/>
      <c r="O152" s="104"/>
      <c r="P152" s="104"/>
    </row>
    <row r="153" spans="1:16" x14ac:dyDescent="0.3">
      <c r="A153" s="111" t="s">
        <v>1392</v>
      </c>
      <c r="B153" s="112" t="s">
        <v>1381</v>
      </c>
      <c r="C153" s="106" t="s">
        <v>1377</v>
      </c>
      <c r="D153" s="113" t="s">
        <v>1401</v>
      </c>
      <c r="E153" s="114">
        <v>45047</v>
      </c>
      <c r="F153" s="115">
        <v>560</v>
      </c>
      <c r="G153" s="116">
        <v>3</v>
      </c>
      <c r="H153" s="117">
        <f t="shared" si="2"/>
        <v>1680</v>
      </c>
      <c r="I153" s="104"/>
      <c r="J153" s="104"/>
      <c r="K153" s="104"/>
      <c r="L153" s="104"/>
      <c r="M153" s="104"/>
      <c r="N153" s="104"/>
      <c r="O153" s="104"/>
      <c r="P153" s="104"/>
    </row>
    <row r="154" spans="1:16" x14ac:dyDescent="0.3">
      <c r="A154" s="111" t="s">
        <v>1392</v>
      </c>
      <c r="B154" s="112" t="s">
        <v>1378</v>
      </c>
      <c r="C154" s="106" t="s">
        <v>1376</v>
      </c>
      <c r="D154" s="113" t="s">
        <v>1404</v>
      </c>
      <c r="E154" s="114">
        <v>45048</v>
      </c>
      <c r="F154" s="115">
        <v>340</v>
      </c>
      <c r="G154" s="116">
        <v>9</v>
      </c>
      <c r="H154" s="117">
        <f t="shared" si="2"/>
        <v>3060</v>
      </c>
      <c r="I154" s="104"/>
      <c r="J154" s="104"/>
      <c r="K154" s="104"/>
      <c r="L154" s="104"/>
      <c r="M154" s="104"/>
      <c r="N154" s="104"/>
      <c r="O154" s="104"/>
      <c r="P154" s="104"/>
    </row>
    <row r="155" spans="1:16" x14ac:dyDescent="0.3">
      <c r="A155" s="111" t="s">
        <v>1394</v>
      </c>
      <c r="B155" s="112" t="s">
        <v>1382</v>
      </c>
      <c r="C155" s="106" t="s">
        <v>1375</v>
      </c>
      <c r="D155" s="113" t="s">
        <v>1404</v>
      </c>
      <c r="E155" s="114">
        <v>45048</v>
      </c>
      <c r="F155" s="115">
        <v>245</v>
      </c>
      <c r="G155" s="116">
        <v>18</v>
      </c>
      <c r="H155" s="117">
        <f t="shared" si="2"/>
        <v>4410</v>
      </c>
      <c r="I155" s="104"/>
      <c r="J155" s="104"/>
      <c r="K155" s="104"/>
      <c r="L155" s="104"/>
      <c r="M155" s="104"/>
      <c r="N155" s="104"/>
      <c r="O155" s="104"/>
      <c r="P155" s="104"/>
    </row>
    <row r="156" spans="1:16" x14ac:dyDescent="0.3">
      <c r="A156" s="111" t="s">
        <v>1393</v>
      </c>
      <c r="B156" s="112" t="s">
        <v>1381</v>
      </c>
      <c r="C156" s="106" t="s">
        <v>1336</v>
      </c>
      <c r="D156" s="113" t="s">
        <v>1400</v>
      </c>
      <c r="E156" s="114">
        <v>45050</v>
      </c>
      <c r="F156" s="115">
        <v>560</v>
      </c>
      <c r="G156" s="116">
        <v>7</v>
      </c>
      <c r="H156" s="117">
        <f t="shared" si="2"/>
        <v>3920</v>
      </c>
      <c r="I156" s="104"/>
      <c r="J156" s="104"/>
      <c r="K156" s="104"/>
      <c r="L156" s="104"/>
      <c r="M156" s="104"/>
      <c r="N156" s="104"/>
      <c r="O156" s="104"/>
      <c r="P156" s="104"/>
    </row>
    <row r="157" spans="1:16" x14ac:dyDescent="0.3">
      <c r="A157" s="111" t="s">
        <v>1390</v>
      </c>
      <c r="B157" s="112" t="s">
        <v>1381</v>
      </c>
      <c r="C157" s="106" t="s">
        <v>1376</v>
      </c>
      <c r="D157" s="113" t="s">
        <v>1403</v>
      </c>
      <c r="E157" s="114">
        <v>45050</v>
      </c>
      <c r="F157" s="115">
        <v>560</v>
      </c>
      <c r="G157" s="116">
        <v>7</v>
      </c>
      <c r="H157" s="117">
        <f t="shared" si="2"/>
        <v>3920</v>
      </c>
      <c r="I157" s="104"/>
      <c r="J157" s="104"/>
      <c r="K157" s="104"/>
      <c r="L157" s="104"/>
      <c r="M157" s="104"/>
      <c r="N157" s="104"/>
      <c r="O157" s="104"/>
      <c r="P157" s="104"/>
    </row>
    <row r="158" spans="1:16" x14ac:dyDescent="0.3">
      <c r="A158" s="111" t="s">
        <v>1396</v>
      </c>
      <c r="B158" s="112" t="s">
        <v>1379</v>
      </c>
      <c r="C158" s="106" t="s">
        <v>1377</v>
      </c>
      <c r="D158" s="113" t="s">
        <v>1401</v>
      </c>
      <c r="E158" s="114">
        <v>45051</v>
      </c>
      <c r="F158" s="115">
        <v>160</v>
      </c>
      <c r="G158" s="116">
        <v>19</v>
      </c>
      <c r="H158" s="117">
        <f t="shared" si="2"/>
        <v>3040</v>
      </c>
      <c r="I158" s="104"/>
      <c r="J158" s="104"/>
      <c r="K158" s="104"/>
      <c r="L158" s="104"/>
      <c r="M158" s="104"/>
      <c r="N158" s="104"/>
      <c r="O158" s="104"/>
      <c r="P158" s="104"/>
    </row>
    <row r="159" spans="1:16" x14ac:dyDescent="0.3">
      <c r="A159" s="111" t="s">
        <v>1395</v>
      </c>
      <c r="B159" s="112" t="s">
        <v>1381</v>
      </c>
      <c r="C159" s="106" t="s">
        <v>1376</v>
      </c>
      <c r="D159" s="113" t="s">
        <v>1401</v>
      </c>
      <c r="E159" s="114">
        <v>45051</v>
      </c>
      <c r="F159" s="115">
        <v>560</v>
      </c>
      <c r="G159" s="116">
        <v>7</v>
      </c>
      <c r="H159" s="117">
        <f t="shared" si="2"/>
        <v>3920</v>
      </c>
      <c r="I159" s="104"/>
      <c r="J159" s="104"/>
      <c r="K159" s="104"/>
      <c r="L159" s="104"/>
      <c r="M159" s="104"/>
      <c r="N159" s="104"/>
      <c r="O159" s="104"/>
      <c r="P159" s="104"/>
    </row>
    <row r="160" spans="1:16" x14ac:dyDescent="0.3">
      <c r="A160" s="111" t="s">
        <v>64</v>
      </c>
      <c r="B160" s="112" t="s">
        <v>1378</v>
      </c>
      <c r="C160" s="106" t="s">
        <v>1336</v>
      </c>
      <c r="D160" s="113" t="s">
        <v>1401</v>
      </c>
      <c r="E160" s="114">
        <v>45052</v>
      </c>
      <c r="F160" s="115">
        <v>340</v>
      </c>
      <c r="G160" s="116">
        <v>20</v>
      </c>
      <c r="H160" s="117">
        <f t="shared" si="2"/>
        <v>6800</v>
      </c>
      <c r="I160" s="104"/>
      <c r="J160" s="104"/>
      <c r="K160" s="104"/>
      <c r="L160" s="104"/>
      <c r="M160" s="104"/>
      <c r="N160" s="104"/>
      <c r="O160" s="104"/>
      <c r="P160" s="104"/>
    </row>
    <row r="161" spans="1:16" x14ac:dyDescent="0.3">
      <c r="A161" s="111" t="s">
        <v>1397</v>
      </c>
      <c r="B161" s="112" t="s">
        <v>1379</v>
      </c>
      <c r="C161" s="106" t="s">
        <v>1376</v>
      </c>
      <c r="D161" s="113" t="s">
        <v>1401</v>
      </c>
      <c r="E161" s="114">
        <v>45052</v>
      </c>
      <c r="F161" s="115">
        <v>160</v>
      </c>
      <c r="G161" s="116">
        <v>10</v>
      </c>
      <c r="H161" s="117">
        <f t="shared" si="2"/>
        <v>1600</v>
      </c>
      <c r="I161" s="104"/>
      <c r="J161" s="104"/>
      <c r="K161" s="104"/>
      <c r="L161" s="104"/>
      <c r="M161" s="104"/>
      <c r="N161" s="104"/>
      <c r="O161" s="104"/>
      <c r="P161" s="104"/>
    </row>
    <row r="162" spans="1:16" x14ac:dyDescent="0.3">
      <c r="A162" s="111" t="s">
        <v>1394</v>
      </c>
      <c r="B162" s="112" t="s">
        <v>1381</v>
      </c>
      <c r="C162" s="106" t="s">
        <v>1377</v>
      </c>
      <c r="D162" s="113" t="s">
        <v>1404</v>
      </c>
      <c r="E162" s="114">
        <v>45052</v>
      </c>
      <c r="F162" s="115">
        <v>560</v>
      </c>
      <c r="G162" s="116">
        <v>5</v>
      </c>
      <c r="H162" s="117">
        <f t="shared" si="2"/>
        <v>2800</v>
      </c>
      <c r="I162" s="104"/>
      <c r="J162" s="104"/>
      <c r="K162" s="104"/>
      <c r="L162" s="104"/>
      <c r="M162" s="104"/>
      <c r="N162" s="104"/>
      <c r="O162" s="104"/>
      <c r="P162" s="104"/>
    </row>
    <row r="163" spans="1:16" x14ac:dyDescent="0.3">
      <c r="A163" s="111" t="s">
        <v>64</v>
      </c>
      <c r="B163" s="112" t="s">
        <v>1382</v>
      </c>
      <c r="C163" s="106" t="s">
        <v>1377</v>
      </c>
      <c r="D163" s="113" t="s">
        <v>1402</v>
      </c>
      <c r="E163" s="114">
        <v>45052</v>
      </c>
      <c r="F163" s="115">
        <v>245</v>
      </c>
      <c r="G163" s="116">
        <v>14</v>
      </c>
      <c r="H163" s="117">
        <f t="shared" si="2"/>
        <v>3430</v>
      </c>
      <c r="I163" s="104"/>
      <c r="J163" s="104"/>
      <c r="K163" s="104"/>
      <c r="L163" s="104"/>
      <c r="M163" s="104"/>
      <c r="N163" s="104"/>
      <c r="O163" s="104"/>
      <c r="P163" s="104"/>
    </row>
    <row r="164" spans="1:16" x14ac:dyDescent="0.3">
      <c r="A164" s="111" t="s">
        <v>1393</v>
      </c>
      <c r="B164" s="112" t="s">
        <v>1381</v>
      </c>
      <c r="C164" s="106" t="s">
        <v>1376</v>
      </c>
      <c r="D164" s="113" t="s">
        <v>1401</v>
      </c>
      <c r="E164" s="114">
        <v>45053</v>
      </c>
      <c r="F164" s="115">
        <v>560</v>
      </c>
      <c r="G164" s="116">
        <v>18</v>
      </c>
      <c r="H164" s="117">
        <f t="shared" si="2"/>
        <v>10080</v>
      </c>
      <c r="I164" s="104"/>
      <c r="J164" s="104"/>
      <c r="K164" s="104"/>
      <c r="L164" s="104"/>
      <c r="M164" s="104"/>
      <c r="N164" s="104"/>
      <c r="O164" s="104"/>
      <c r="P164" s="104"/>
    </row>
    <row r="165" spans="1:16" x14ac:dyDescent="0.3">
      <c r="A165" s="111" t="s">
        <v>1394</v>
      </c>
      <c r="B165" s="112" t="s">
        <v>1382</v>
      </c>
      <c r="C165" s="106" t="s">
        <v>1375</v>
      </c>
      <c r="D165" s="113" t="s">
        <v>1402</v>
      </c>
      <c r="E165" s="114">
        <v>45055</v>
      </c>
      <c r="F165" s="115">
        <v>245</v>
      </c>
      <c r="G165" s="116">
        <v>12</v>
      </c>
      <c r="H165" s="117">
        <f t="shared" si="2"/>
        <v>2940</v>
      </c>
      <c r="I165" s="104"/>
      <c r="J165" s="104"/>
      <c r="K165" s="104"/>
      <c r="L165" s="104"/>
      <c r="M165" s="104"/>
      <c r="N165" s="104"/>
      <c r="O165" s="104"/>
      <c r="P165" s="104"/>
    </row>
    <row r="166" spans="1:16" x14ac:dyDescent="0.3">
      <c r="A166" s="111" t="s">
        <v>1394</v>
      </c>
      <c r="B166" s="112" t="s">
        <v>1382</v>
      </c>
      <c r="C166" s="106" t="s">
        <v>1375</v>
      </c>
      <c r="D166" s="113" t="s">
        <v>1400</v>
      </c>
      <c r="E166" s="114">
        <v>45055</v>
      </c>
      <c r="F166" s="115">
        <v>245</v>
      </c>
      <c r="G166" s="116">
        <v>16</v>
      </c>
      <c r="H166" s="117">
        <f t="shared" si="2"/>
        <v>3920</v>
      </c>
      <c r="I166" s="104"/>
      <c r="J166" s="104"/>
      <c r="K166" s="104"/>
      <c r="L166" s="104"/>
      <c r="M166" s="104"/>
      <c r="N166" s="104"/>
      <c r="O166" s="104"/>
      <c r="P166" s="104"/>
    </row>
    <row r="167" spans="1:16" x14ac:dyDescent="0.3">
      <c r="A167" s="111" t="s">
        <v>1394</v>
      </c>
      <c r="B167" s="112" t="s">
        <v>1379</v>
      </c>
      <c r="C167" s="106" t="s">
        <v>1376</v>
      </c>
      <c r="D167" s="113" t="s">
        <v>1401</v>
      </c>
      <c r="E167" s="114">
        <v>45055</v>
      </c>
      <c r="F167" s="115">
        <v>160</v>
      </c>
      <c r="G167" s="116">
        <v>4</v>
      </c>
      <c r="H167" s="117">
        <f t="shared" si="2"/>
        <v>640</v>
      </c>
      <c r="I167" s="104"/>
      <c r="J167" s="104"/>
      <c r="K167" s="104"/>
      <c r="L167" s="104"/>
      <c r="M167" s="104"/>
      <c r="N167" s="104"/>
      <c r="O167" s="104"/>
      <c r="P167" s="104"/>
    </row>
    <row r="168" spans="1:16" x14ac:dyDescent="0.3">
      <c r="A168" s="111" t="s">
        <v>1391</v>
      </c>
      <c r="B168" s="112" t="s">
        <v>1380</v>
      </c>
      <c r="C168" s="106" t="s">
        <v>1376</v>
      </c>
      <c r="D168" s="113" t="s">
        <v>1400</v>
      </c>
      <c r="E168" s="114">
        <v>45056</v>
      </c>
      <c r="F168" s="115">
        <v>240</v>
      </c>
      <c r="G168" s="116">
        <v>14</v>
      </c>
      <c r="H168" s="117">
        <f t="shared" si="2"/>
        <v>3360</v>
      </c>
      <c r="I168" s="104"/>
      <c r="J168" s="104"/>
      <c r="K168" s="104"/>
      <c r="L168" s="104"/>
      <c r="M168" s="104"/>
      <c r="N168" s="104"/>
      <c r="O168" s="104"/>
      <c r="P168" s="104"/>
    </row>
    <row r="169" spans="1:16" x14ac:dyDescent="0.3">
      <c r="A169" s="111" t="s">
        <v>1391</v>
      </c>
      <c r="B169" s="112" t="s">
        <v>1382</v>
      </c>
      <c r="C169" s="106" t="s">
        <v>1377</v>
      </c>
      <c r="D169" s="113" t="s">
        <v>1401</v>
      </c>
      <c r="E169" s="114">
        <v>45057</v>
      </c>
      <c r="F169" s="115">
        <v>245</v>
      </c>
      <c r="G169" s="116">
        <v>13</v>
      </c>
      <c r="H169" s="117">
        <f t="shared" si="2"/>
        <v>3185</v>
      </c>
      <c r="I169" s="104"/>
      <c r="J169" s="104"/>
      <c r="K169" s="104"/>
      <c r="L169" s="104"/>
      <c r="M169" s="104"/>
      <c r="N169" s="104"/>
      <c r="O169" s="104"/>
      <c r="P169" s="104"/>
    </row>
    <row r="170" spans="1:16" x14ac:dyDescent="0.3">
      <c r="A170" s="111" t="s">
        <v>1392</v>
      </c>
      <c r="B170" s="112" t="s">
        <v>1379</v>
      </c>
      <c r="C170" s="106" t="s">
        <v>1376</v>
      </c>
      <c r="D170" s="113" t="s">
        <v>1403</v>
      </c>
      <c r="E170" s="114">
        <v>45061</v>
      </c>
      <c r="F170" s="115">
        <v>160</v>
      </c>
      <c r="G170" s="116">
        <v>18</v>
      </c>
      <c r="H170" s="117">
        <f t="shared" si="2"/>
        <v>2880</v>
      </c>
      <c r="I170" s="104"/>
      <c r="J170" s="104"/>
      <c r="K170" s="104"/>
      <c r="L170" s="104"/>
      <c r="M170" s="104"/>
      <c r="N170" s="104"/>
      <c r="O170" s="104"/>
      <c r="P170" s="104"/>
    </row>
    <row r="171" spans="1:16" x14ac:dyDescent="0.3">
      <c r="A171" s="111" t="s">
        <v>1396</v>
      </c>
      <c r="B171" s="112" t="s">
        <v>1379</v>
      </c>
      <c r="C171" s="106" t="s">
        <v>1377</v>
      </c>
      <c r="D171" s="113" t="s">
        <v>1404</v>
      </c>
      <c r="E171" s="114">
        <v>45061</v>
      </c>
      <c r="F171" s="115">
        <v>160</v>
      </c>
      <c r="G171" s="116">
        <v>15</v>
      </c>
      <c r="H171" s="117">
        <f t="shared" si="2"/>
        <v>2400</v>
      </c>
      <c r="I171" s="104"/>
      <c r="J171" s="104"/>
      <c r="K171" s="104"/>
      <c r="L171" s="104"/>
      <c r="M171" s="104"/>
      <c r="N171" s="104"/>
      <c r="O171" s="104"/>
      <c r="P171" s="104"/>
    </row>
    <row r="172" spans="1:16" x14ac:dyDescent="0.3">
      <c r="A172" s="111" t="s">
        <v>1391</v>
      </c>
      <c r="B172" s="112" t="s">
        <v>1380</v>
      </c>
      <c r="C172" s="106" t="s">
        <v>1375</v>
      </c>
      <c r="D172" s="113" t="s">
        <v>1400</v>
      </c>
      <c r="E172" s="114">
        <v>45062</v>
      </c>
      <c r="F172" s="115">
        <v>240</v>
      </c>
      <c r="G172" s="116">
        <v>16</v>
      </c>
      <c r="H172" s="117">
        <f t="shared" si="2"/>
        <v>3840</v>
      </c>
      <c r="I172" s="104"/>
      <c r="J172" s="104"/>
      <c r="K172" s="104"/>
      <c r="L172" s="104"/>
      <c r="M172" s="104"/>
      <c r="N172" s="104"/>
      <c r="O172" s="104"/>
      <c r="P172" s="104"/>
    </row>
    <row r="173" spans="1:16" x14ac:dyDescent="0.3">
      <c r="A173" s="111" t="s">
        <v>59</v>
      </c>
      <c r="B173" s="112" t="s">
        <v>1378</v>
      </c>
      <c r="C173" s="106" t="s">
        <v>1336</v>
      </c>
      <c r="D173" s="113" t="s">
        <v>1401</v>
      </c>
      <c r="E173" s="114">
        <v>45062</v>
      </c>
      <c r="F173" s="115">
        <v>340</v>
      </c>
      <c r="G173" s="116">
        <v>18</v>
      </c>
      <c r="H173" s="117">
        <f t="shared" si="2"/>
        <v>6120</v>
      </c>
      <c r="I173" s="104"/>
      <c r="J173" s="104"/>
      <c r="K173" s="104"/>
      <c r="L173" s="104"/>
      <c r="M173" s="104"/>
      <c r="N173" s="104"/>
      <c r="O173" s="104"/>
      <c r="P173" s="104"/>
    </row>
    <row r="174" spans="1:16" x14ac:dyDescent="0.3">
      <c r="A174" s="111" t="s">
        <v>1398</v>
      </c>
      <c r="B174" s="112" t="s">
        <v>1381</v>
      </c>
      <c r="C174" s="106" t="s">
        <v>1376</v>
      </c>
      <c r="D174" s="113" t="s">
        <v>1401</v>
      </c>
      <c r="E174" s="114">
        <v>45063</v>
      </c>
      <c r="F174" s="115">
        <v>560</v>
      </c>
      <c r="G174" s="116">
        <v>20</v>
      </c>
      <c r="H174" s="117">
        <f t="shared" si="2"/>
        <v>11200</v>
      </c>
      <c r="I174" s="104"/>
      <c r="J174" s="104"/>
      <c r="K174" s="104"/>
      <c r="L174" s="104"/>
      <c r="M174" s="104"/>
      <c r="N174" s="104"/>
      <c r="O174" s="104"/>
      <c r="P174" s="104"/>
    </row>
    <row r="175" spans="1:16" x14ac:dyDescent="0.3">
      <c r="A175" s="111" t="s">
        <v>1397</v>
      </c>
      <c r="B175" s="112" t="s">
        <v>1378</v>
      </c>
      <c r="C175" s="106" t="s">
        <v>1336</v>
      </c>
      <c r="D175" s="113" t="s">
        <v>1404</v>
      </c>
      <c r="E175" s="114">
        <v>45065</v>
      </c>
      <c r="F175" s="115">
        <v>340</v>
      </c>
      <c r="G175" s="116">
        <v>15</v>
      </c>
      <c r="H175" s="117">
        <f t="shared" si="2"/>
        <v>5100</v>
      </c>
      <c r="I175" s="104"/>
      <c r="J175" s="104"/>
      <c r="K175" s="104"/>
      <c r="L175" s="104"/>
      <c r="M175" s="104"/>
      <c r="N175" s="104"/>
      <c r="O175" s="104"/>
      <c r="P175" s="104"/>
    </row>
    <row r="176" spans="1:16" x14ac:dyDescent="0.3">
      <c r="A176" s="111" t="s">
        <v>1390</v>
      </c>
      <c r="B176" s="112" t="s">
        <v>1379</v>
      </c>
      <c r="C176" s="106" t="s">
        <v>1336</v>
      </c>
      <c r="D176" s="113" t="s">
        <v>1402</v>
      </c>
      <c r="E176" s="114">
        <v>45072</v>
      </c>
      <c r="F176" s="115">
        <v>160</v>
      </c>
      <c r="G176" s="116">
        <v>5</v>
      </c>
      <c r="H176" s="117">
        <f t="shared" si="2"/>
        <v>800</v>
      </c>
      <c r="I176" s="104"/>
      <c r="J176" s="104"/>
      <c r="K176" s="104"/>
      <c r="L176" s="104"/>
      <c r="M176" s="104"/>
      <c r="N176" s="104"/>
      <c r="O176" s="104"/>
      <c r="P176" s="104"/>
    </row>
    <row r="177" spans="1:16" x14ac:dyDescent="0.3">
      <c r="A177" s="111" t="s">
        <v>1398</v>
      </c>
      <c r="B177" s="112" t="s">
        <v>1379</v>
      </c>
      <c r="C177" s="106" t="s">
        <v>1375</v>
      </c>
      <c r="D177" s="113" t="s">
        <v>1403</v>
      </c>
      <c r="E177" s="114">
        <v>45072</v>
      </c>
      <c r="F177" s="115">
        <v>160</v>
      </c>
      <c r="G177" s="116">
        <v>16</v>
      </c>
      <c r="H177" s="117">
        <f t="shared" si="2"/>
        <v>2560</v>
      </c>
      <c r="I177" s="104"/>
      <c r="J177" s="104"/>
      <c r="K177" s="104"/>
      <c r="L177" s="104"/>
      <c r="M177" s="104"/>
      <c r="N177" s="104"/>
      <c r="O177" s="104"/>
      <c r="P177" s="104"/>
    </row>
    <row r="178" spans="1:16" x14ac:dyDescent="0.3">
      <c r="A178" s="111" t="s">
        <v>1392</v>
      </c>
      <c r="B178" s="112" t="s">
        <v>1378</v>
      </c>
      <c r="C178" s="106" t="s">
        <v>1375</v>
      </c>
      <c r="D178" s="113" t="s">
        <v>1402</v>
      </c>
      <c r="E178" s="114">
        <v>45072</v>
      </c>
      <c r="F178" s="115">
        <v>340</v>
      </c>
      <c r="G178" s="116">
        <v>18</v>
      </c>
      <c r="H178" s="117">
        <f t="shared" si="2"/>
        <v>6120</v>
      </c>
      <c r="I178" s="104"/>
      <c r="J178" s="104"/>
      <c r="K178" s="104"/>
      <c r="L178" s="104"/>
      <c r="M178" s="104"/>
      <c r="N178" s="104"/>
      <c r="O178" s="104"/>
      <c r="P178" s="104"/>
    </row>
    <row r="179" spans="1:16" x14ac:dyDescent="0.3">
      <c r="A179" s="111" t="s">
        <v>59</v>
      </c>
      <c r="B179" s="112" t="s">
        <v>1379</v>
      </c>
      <c r="C179" s="106" t="s">
        <v>1336</v>
      </c>
      <c r="D179" s="113" t="s">
        <v>1400</v>
      </c>
      <c r="E179" s="114">
        <v>45073</v>
      </c>
      <c r="F179" s="115">
        <v>160</v>
      </c>
      <c r="G179" s="116">
        <v>14</v>
      </c>
      <c r="H179" s="117">
        <f t="shared" si="2"/>
        <v>2240</v>
      </c>
      <c r="I179" s="104"/>
      <c r="J179" s="104"/>
      <c r="K179" s="104"/>
      <c r="L179" s="104"/>
      <c r="M179" s="104"/>
      <c r="N179" s="104"/>
      <c r="O179" s="104"/>
      <c r="P179" s="104"/>
    </row>
    <row r="180" spans="1:16" x14ac:dyDescent="0.3">
      <c r="A180" s="111" t="s">
        <v>1391</v>
      </c>
      <c r="B180" s="112" t="s">
        <v>1378</v>
      </c>
      <c r="C180" s="106" t="s">
        <v>1336</v>
      </c>
      <c r="D180" s="113" t="s">
        <v>1402</v>
      </c>
      <c r="E180" s="114">
        <v>45073</v>
      </c>
      <c r="F180" s="115">
        <v>340</v>
      </c>
      <c r="G180" s="116">
        <v>5</v>
      </c>
      <c r="H180" s="117">
        <f t="shared" si="2"/>
        <v>1700</v>
      </c>
      <c r="I180" s="104"/>
      <c r="J180" s="104"/>
      <c r="K180" s="104"/>
      <c r="L180" s="104"/>
      <c r="M180" s="104"/>
      <c r="N180" s="104"/>
      <c r="O180" s="104"/>
      <c r="P180" s="104"/>
    </row>
    <row r="181" spans="1:16" x14ac:dyDescent="0.3">
      <c r="A181" s="111" t="s">
        <v>1396</v>
      </c>
      <c r="B181" s="112" t="s">
        <v>1378</v>
      </c>
      <c r="C181" s="106" t="s">
        <v>1376</v>
      </c>
      <c r="D181" s="113" t="s">
        <v>1401</v>
      </c>
      <c r="E181" s="114">
        <v>45073</v>
      </c>
      <c r="F181" s="115">
        <v>340</v>
      </c>
      <c r="G181" s="116">
        <v>9</v>
      </c>
      <c r="H181" s="117">
        <f t="shared" si="2"/>
        <v>3060</v>
      </c>
      <c r="I181" s="104"/>
      <c r="J181" s="104"/>
      <c r="K181" s="104"/>
      <c r="L181" s="104"/>
      <c r="M181" s="104"/>
      <c r="N181" s="104"/>
      <c r="O181" s="104"/>
      <c r="P181" s="104"/>
    </row>
    <row r="182" spans="1:16" x14ac:dyDescent="0.3">
      <c r="A182" s="111" t="s">
        <v>1399</v>
      </c>
      <c r="B182" s="112" t="s">
        <v>1382</v>
      </c>
      <c r="C182" s="106" t="s">
        <v>1377</v>
      </c>
      <c r="D182" s="113" t="s">
        <v>1400</v>
      </c>
      <c r="E182" s="114">
        <v>45077</v>
      </c>
      <c r="F182" s="115">
        <v>245</v>
      </c>
      <c r="G182" s="116">
        <v>13</v>
      </c>
      <c r="H182" s="117">
        <f t="shared" si="2"/>
        <v>3185</v>
      </c>
      <c r="I182" s="104"/>
      <c r="J182" s="104"/>
      <c r="K182" s="104"/>
      <c r="L182" s="104"/>
      <c r="M182" s="104"/>
      <c r="N182" s="104"/>
      <c r="O182" s="104"/>
      <c r="P182" s="104"/>
    </row>
    <row r="183" spans="1:16" x14ac:dyDescent="0.3">
      <c r="A183" s="111" t="s">
        <v>1393</v>
      </c>
      <c r="B183" s="112" t="s">
        <v>1381</v>
      </c>
      <c r="C183" s="106" t="s">
        <v>1375</v>
      </c>
      <c r="D183" s="113" t="s">
        <v>1403</v>
      </c>
      <c r="E183" s="114">
        <v>45078</v>
      </c>
      <c r="F183" s="115">
        <v>560</v>
      </c>
      <c r="G183" s="116">
        <v>20</v>
      </c>
      <c r="H183" s="117">
        <f t="shared" si="2"/>
        <v>11200</v>
      </c>
      <c r="I183" s="104"/>
      <c r="J183" s="104"/>
      <c r="K183" s="104"/>
      <c r="L183" s="104"/>
      <c r="M183" s="104"/>
      <c r="N183" s="104"/>
      <c r="O183" s="104"/>
      <c r="P183" s="104"/>
    </row>
    <row r="184" spans="1:16" x14ac:dyDescent="0.3">
      <c r="A184" s="111" t="s">
        <v>1390</v>
      </c>
      <c r="B184" s="112" t="s">
        <v>1378</v>
      </c>
      <c r="C184" s="106" t="s">
        <v>1375</v>
      </c>
      <c r="D184" s="113" t="s">
        <v>1401</v>
      </c>
      <c r="E184" s="114">
        <v>45079</v>
      </c>
      <c r="F184" s="115">
        <v>340</v>
      </c>
      <c r="G184" s="116">
        <v>4</v>
      </c>
      <c r="H184" s="117">
        <f t="shared" si="2"/>
        <v>1360</v>
      </c>
      <c r="I184" s="104"/>
      <c r="J184" s="104"/>
      <c r="K184" s="104"/>
      <c r="L184" s="104"/>
      <c r="M184" s="104"/>
      <c r="N184" s="104"/>
      <c r="O184" s="104"/>
      <c r="P184" s="104"/>
    </row>
    <row r="185" spans="1:16" x14ac:dyDescent="0.3">
      <c r="A185" s="111" t="s">
        <v>1393</v>
      </c>
      <c r="B185" s="112" t="s">
        <v>1378</v>
      </c>
      <c r="C185" s="106" t="s">
        <v>1377</v>
      </c>
      <c r="D185" s="113" t="s">
        <v>1403</v>
      </c>
      <c r="E185" s="114">
        <v>45079</v>
      </c>
      <c r="F185" s="115">
        <v>340</v>
      </c>
      <c r="G185" s="116">
        <v>6</v>
      </c>
      <c r="H185" s="117">
        <f t="shared" si="2"/>
        <v>2040</v>
      </c>
      <c r="I185" s="104"/>
      <c r="J185" s="104"/>
      <c r="K185" s="104"/>
      <c r="L185" s="104"/>
      <c r="M185" s="104"/>
      <c r="N185" s="104"/>
      <c r="O185" s="104"/>
      <c r="P185" s="104"/>
    </row>
    <row r="186" spans="1:16" x14ac:dyDescent="0.3">
      <c r="A186" s="111" t="s">
        <v>1395</v>
      </c>
      <c r="B186" s="112" t="s">
        <v>1380</v>
      </c>
      <c r="C186" s="106" t="s">
        <v>1376</v>
      </c>
      <c r="D186" s="113" t="s">
        <v>1402</v>
      </c>
      <c r="E186" s="114">
        <v>45080</v>
      </c>
      <c r="F186" s="115">
        <v>240</v>
      </c>
      <c r="G186" s="116">
        <v>18</v>
      </c>
      <c r="H186" s="117">
        <f t="shared" si="2"/>
        <v>4320</v>
      </c>
      <c r="I186" s="104"/>
      <c r="J186" s="104"/>
      <c r="K186" s="104"/>
      <c r="L186" s="104"/>
      <c r="M186" s="104"/>
      <c r="N186" s="104"/>
      <c r="O186" s="104"/>
      <c r="P186" s="104"/>
    </row>
    <row r="187" spans="1:16" x14ac:dyDescent="0.3">
      <c r="A187" s="111" t="s">
        <v>1395</v>
      </c>
      <c r="B187" s="112" t="s">
        <v>1382</v>
      </c>
      <c r="C187" s="106" t="s">
        <v>1377</v>
      </c>
      <c r="D187" s="113" t="s">
        <v>1402</v>
      </c>
      <c r="E187" s="114">
        <v>45080</v>
      </c>
      <c r="F187" s="115">
        <v>245</v>
      </c>
      <c r="G187" s="116">
        <v>6</v>
      </c>
      <c r="H187" s="117">
        <f t="shared" si="2"/>
        <v>1470</v>
      </c>
      <c r="I187" s="104"/>
      <c r="J187" s="104"/>
      <c r="K187" s="104"/>
      <c r="L187" s="104"/>
      <c r="M187" s="104"/>
      <c r="N187" s="104"/>
      <c r="O187" s="104"/>
      <c r="P187" s="104"/>
    </row>
    <row r="188" spans="1:16" x14ac:dyDescent="0.3">
      <c r="A188" s="111" t="s">
        <v>1399</v>
      </c>
      <c r="B188" s="112" t="s">
        <v>1380</v>
      </c>
      <c r="C188" s="106" t="s">
        <v>1377</v>
      </c>
      <c r="D188" s="113" t="s">
        <v>1404</v>
      </c>
      <c r="E188" s="114">
        <v>45081</v>
      </c>
      <c r="F188" s="115">
        <v>240</v>
      </c>
      <c r="G188" s="116">
        <v>4</v>
      </c>
      <c r="H188" s="117">
        <f t="shared" si="2"/>
        <v>960</v>
      </c>
      <c r="I188" s="104"/>
      <c r="J188" s="104"/>
      <c r="K188" s="104"/>
      <c r="L188" s="104"/>
      <c r="M188" s="104"/>
      <c r="N188" s="104"/>
      <c r="O188" s="104"/>
      <c r="P188" s="104"/>
    </row>
    <row r="189" spans="1:16" x14ac:dyDescent="0.3">
      <c r="A189" s="111" t="s">
        <v>1392</v>
      </c>
      <c r="B189" s="112" t="s">
        <v>1381</v>
      </c>
      <c r="C189" s="106" t="s">
        <v>1336</v>
      </c>
      <c r="D189" s="113" t="s">
        <v>1403</v>
      </c>
      <c r="E189" s="114">
        <v>45081</v>
      </c>
      <c r="F189" s="115">
        <v>560</v>
      </c>
      <c r="G189" s="116">
        <v>7</v>
      </c>
      <c r="H189" s="117">
        <f t="shared" si="2"/>
        <v>3920</v>
      </c>
      <c r="I189" s="104"/>
      <c r="J189" s="104"/>
      <c r="K189" s="104"/>
      <c r="L189" s="104"/>
      <c r="M189" s="104"/>
      <c r="N189" s="104"/>
      <c r="O189" s="104"/>
      <c r="P189" s="104"/>
    </row>
    <row r="190" spans="1:16" x14ac:dyDescent="0.3">
      <c r="A190" s="111" t="s">
        <v>1399</v>
      </c>
      <c r="B190" s="112" t="s">
        <v>1380</v>
      </c>
      <c r="C190" s="106" t="s">
        <v>1376</v>
      </c>
      <c r="D190" s="113" t="s">
        <v>1403</v>
      </c>
      <c r="E190" s="114">
        <v>45082</v>
      </c>
      <c r="F190" s="115">
        <v>240</v>
      </c>
      <c r="G190" s="116">
        <v>11</v>
      </c>
      <c r="H190" s="117">
        <f t="shared" si="2"/>
        <v>2640</v>
      </c>
      <c r="I190" s="104"/>
      <c r="J190" s="104"/>
      <c r="K190" s="104"/>
      <c r="L190" s="104"/>
      <c r="M190" s="104"/>
      <c r="N190" s="104"/>
      <c r="O190" s="104"/>
      <c r="P190" s="104"/>
    </row>
    <row r="191" spans="1:16" x14ac:dyDescent="0.3">
      <c r="A191" s="111" t="s">
        <v>1392</v>
      </c>
      <c r="B191" s="112" t="s">
        <v>1382</v>
      </c>
      <c r="C191" s="106" t="s">
        <v>1377</v>
      </c>
      <c r="D191" s="113" t="s">
        <v>1404</v>
      </c>
      <c r="E191" s="114">
        <v>45083</v>
      </c>
      <c r="F191" s="115">
        <v>245</v>
      </c>
      <c r="G191" s="116">
        <v>13</v>
      </c>
      <c r="H191" s="117">
        <f t="shared" si="2"/>
        <v>3185</v>
      </c>
      <c r="I191" s="104"/>
      <c r="J191" s="104"/>
      <c r="K191" s="104"/>
      <c r="L191" s="104"/>
      <c r="M191" s="104"/>
      <c r="N191" s="104"/>
      <c r="O191" s="104"/>
      <c r="P191" s="104"/>
    </row>
    <row r="192" spans="1:16" x14ac:dyDescent="0.3">
      <c r="A192" s="111" t="s">
        <v>1397</v>
      </c>
      <c r="B192" s="112" t="s">
        <v>1381</v>
      </c>
      <c r="C192" s="106" t="s">
        <v>1336</v>
      </c>
      <c r="D192" s="113" t="s">
        <v>1400</v>
      </c>
      <c r="E192" s="114">
        <v>45083</v>
      </c>
      <c r="F192" s="115">
        <v>560</v>
      </c>
      <c r="G192" s="116">
        <v>13</v>
      </c>
      <c r="H192" s="117">
        <f t="shared" si="2"/>
        <v>7280</v>
      </c>
      <c r="I192" s="104"/>
      <c r="J192" s="104"/>
      <c r="K192" s="104"/>
      <c r="L192" s="104"/>
      <c r="M192" s="104"/>
      <c r="N192" s="104"/>
      <c r="O192" s="104"/>
      <c r="P192" s="104"/>
    </row>
    <row r="193" spans="1:16" x14ac:dyDescent="0.3">
      <c r="A193" s="111" t="s">
        <v>1393</v>
      </c>
      <c r="B193" s="112" t="s">
        <v>1380</v>
      </c>
      <c r="C193" s="106" t="s">
        <v>1377</v>
      </c>
      <c r="D193" s="113" t="s">
        <v>1400</v>
      </c>
      <c r="E193" s="114">
        <v>45083</v>
      </c>
      <c r="F193" s="115">
        <v>240</v>
      </c>
      <c r="G193" s="116">
        <v>17</v>
      </c>
      <c r="H193" s="117">
        <f t="shared" si="2"/>
        <v>4080</v>
      </c>
      <c r="I193" s="104"/>
      <c r="J193" s="104"/>
      <c r="K193" s="104"/>
      <c r="L193" s="104"/>
      <c r="M193" s="104"/>
      <c r="N193" s="104"/>
      <c r="O193" s="104"/>
      <c r="P193" s="104"/>
    </row>
    <row r="194" spans="1:16" x14ac:dyDescent="0.3">
      <c r="A194" s="111" t="s">
        <v>1396</v>
      </c>
      <c r="B194" s="112" t="s">
        <v>1378</v>
      </c>
      <c r="C194" s="106" t="s">
        <v>1376</v>
      </c>
      <c r="D194" s="113" t="s">
        <v>1400</v>
      </c>
      <c r="E194" s="114">
        <v>45084</v>
      </c>
      <c r="F194" s="115">
        <v>340</v>
      </c>
      <c r="G194" s="116">
        <v>17</v>
      </c>
      <c r="H194" s="117">
        <f t="shared" si="2"/>
        <v>5780</v>
      </c>
      <c r="I194" s="104"/>
      <c r="J194" s="104"/>
      <c r="K194" s="104"/>
      <c r="L194" s="104"/>
      <c r="M194" s="104"/>
      <c r="N194" s="104"/>
      <c r="O194" s="104"/>
      <c r="P194" s="104"/>
    </row>
    <row r="195" spans="1:16" x14ac:dyDescent="0.3">
      <c r="A195" s="111" t="s">
        <v>1397</v>
      </c>
      <c r="B195" s="112" t="s">
        <v>1380</v>
      </c>
      <c r="C195" s="106" t="s">
        <v>1377</v>
      </c>
      <c r="D195" s="113" t="s">
        <v>1402</v>
      </c>
      <c r="E195" s="114">
        <v>45085</v>
      </c>
      <c r="F195" s="115">
        <v>240</v>
      </c>
      <c r="G195" s="116">
        <v>14</v>
      </c>
      <c r="H195" s="117">
        <f t="shared" ref="H195:H258" si="3">F195*G195</f>
        <v>3360</v>
      </c>
      <c r="I195" s="104"/>
      <c r="J195" s="104"/>
      <c r="K195" s="104"/>
      <c r="L195" s="104"/>
      <c r="M195" s="104"/>
      <c r="N195" s="104"/>
      <c r="O195" s="104"/>
      <c r="P195" s="104"/>
    </row>
    <row r="196" spans="1:16" x14ac:dyDescent="0.3">
      <c r="A196" s="111" t="s">
        <v>1397</v>
      </c>
      <c r="B196" s="112" t="s">
        <v>1378</v>
      </c>
      <c r="C196" s="106" t="s">
        <v>1375</v>
      </c>
      <c r="D196" s="113" t="s">
        <v>1400</v>
      </c>
      <c r="E196" s="114">
        <v>45085</v>
      </c>
      <c r="F196" s="115">
        <v>340</v>
      </c>
      <c r="G196" s="116">
        <v>10</v>
      </c>
      <c r="H196" s="117">
        <f t="shared" si="3"/>
        <v>3400</v>
      </c>
      <c r="I196" s="104"/>
      <c r="J196" s="104"/>
      <c r="K196" s="104"/>
      <c r="L196" s="104"/>
      <c r="M196" s="104"/>
      <c r="N196" s="104"/>
      <c r="O196" s="104"/>
      <c r="P196" s="104"/>
    </row>
    <row r="197" spans="1:16" x14ac:dyDescent="0.3">
      <c r="A197" s="111" t="s">
        <v>1393</v>
      </c>
      <c r="B197" s="112" t="s">
        <v>1379</v>
      </c>
      <c r="C197" s="106" t="s">
        <v>1336</v>
      </c>
      <c r="D197" s="113" t="s">
        <v>1401</v>
      </c>
      <c r="E197" s="114">
        <v>45085</v>
      </c>
      <c r="F197" s="115">
        <v>160</v>
      </c>
      <c r="G197" s="116">
        <v>1</v>
      </c>
      <c r="H197" s="117">
        <f t="shared" si="3"/>
        <v>160</v>
      </c>
      <c r="I197" s="104"/>
      <c r="J197" s="104"/>
      <c r="K197" s="104"/>
      <c r="L197" s="104"/>
      <c r="M197" s="104"/>
      <c r="N197" s="104"/>
      <c r="O197" s="104"/>
      <c r="P197" s="104"/>
    </row>
    <row r="198" spans="1:16" x14ac:dyDescent="0.3">
      <c r="A198" s="111" t="s">
        <v>1399</v>
      </c>
      <c r="B198" s="112" t="s">
        <v>1379</v>
      </c>
      <c r="C198" s="106" t="s">
        <v>1376</v>
      </c>
      <c r="D198" s="113" t="s">
        <v>1404</v>
      </c>
      <c r="E198" s="114">
        <v>45086</v>
      </c>
      <c r="F198" s="115">
        <v>160</v>
      </c>
      <c r="G198" s="116">
        <v>6</v>
      </c>
      <c r="H198" s="117">
        <f t="shared" si="3"/>
        <v>960</v>
      </c>
      <c r="I198" s="104"/>
      <c r="J198" s="104"/>
      <c r="K198" s="104"/>
      <c r="L198" s="104"/>
      <c r="M198" s="104"/>
      <c r="N198" s="104"/>
      <c r="O198" s="104"/>
      <c r="P198" s="104"/>
    </row>
    <row r="199" spans="1:16" x14ac:dyDescent="0.3">
      <c r="A199" s="111" t="s">
        <v>64</v>
      </c>
      <c r="B199" s="112" t="s">
        <v>1379</v>
      </c>
      <c r="C199" s="106" t="s">
        <v>1375</v>
      </c>
      <c r="D199" s="113" t="s">
        <v>1402</v>
      </c>
      <c r="E199" s="114">
        <v>45086</v>
      </c>
      <c r="F199" s="115">
        <v>160</v>
      </c>
      <c r="G199" s="116">
        <v>17</v>
      </c>
      <c r="H199" s="117">
        <f t="shared" si="3"/>
        <v>2720</v>
      </c>
      <c r="I199" s="104"/>
      <c r="J199" s="104"/>
      <c r="K199" s="104"/>
      <c r="L199" s="104"/>
      <c r="M199" s="104"/>
      <c r="N199" s="104"/>
      <c r="O199" s="104"/>
      <c r="P199" s="104"/>
    </row>
    <row r="200" spans="1:16" x14ac:dyDescent="0.3">
      <c r="A200" s="111" t="s">
        <v>64</v>
      </c>
      <c r="B200" s="112" t="s">
        <v>1378</v>
      </c>
      <c r="C200" s="106" t="s">
        <v>1336</v>
      </c>
      <c r="D200" s="113" t="s">
        <v>1402</v>
      </c>
      <c r="E200" s="114">
        <v>45090</v>
      </c>
      <c r="F200" s="115">
        <v>340</v>
      </c>
      <c r="G200" s="116">
        <v>19</v>
      </c>
      <c r="H200" s="117">
        <f t="shared" si="3"/>
        <v>6460</v>
      </c>
      <c r="I200" s="104"/>
      <c r="J200" s="104"/>
      <c r="K200" s="104"/>
      <c r="L200" s="104"/>
      <c r="M200" s="104"/>
      <c r="N200" s="104"/>
      <c r="O200" s="104"/>
      <c r="P200" s="104"/>
    </row>
    <row r="201" spans="1:16" x14ac:dyDescent="0.3">
      <c r="A201" s="111" t="s">
        <v>64</v>
      </c>
      <c r="B201" s="112" t="s">
        <v>1379</v>
      </c>
      <c r="C201" s="106" t="s">
        <v>1375</v>
      </c>
      <c r="D201" s="113" t="s">
        <v>1401</v>
      </c>
      <c r="E201" s="114">
        <v>45091</v>
      </c>
      <c r="F201" s="115">
        <v>160</v>
      </c>
      <c r="G201" s="116">
        <v>5</v>
      </c>
      <c r="H201" s="117">
        <f t="shared" si="3"/>
        <v>800</v>
      </c>
      <c r="I201" s="104"/>
      <c r="J201" s="104"/>
      <c r="K201" s="104"/>
      <c r="L201" s="104"/>
      <c r="M201" s="104"/>
      <c r="N201" s="104"/>
      <c r="O201" s="104"/>
      <c r="P201" s="104"/>
    </row>
    <row r="202" spans="1:16" x14ac:dyDescent="0.3">
      <c r="A202" s="111" t="s">
        <v>1398</v>
      </c>
      <c r="B202" s="112" t="s">
        <v>1378</v>
      </c>
      <c r="C202" s="106" t="s">
        <v>1375</v>
      </c>
      <c r="D202" s="113" t="s">
        <v>1400</v>
      </c>
      <c r="E202" s="114">
        <v>45091</v>
      </c>
      <c r="F202" s="115">
        <v>340</v>
      </c>
      <c r="G202" s="116">
        <v>15</v>
      </c>
      <c r="H202" s="117">
        <f t="shared" si="3"/>
        <v>5100</v>
      </c>
      <c r="I202" s="104"/>
      <c r="J202" s="104"/>
      <c r="K202" s="104"/>
      <c r="L202" s="104"/>
      <c r="M202" s="104"/>
      <c r="N202" s="104"/>
      <c r="O202" s="104"/>
      <c r="P202" s="104"/>
    </row>
    <row r="203" spans="1:16" x14ac:dyDescent="0.3">
      <c r="A203" s="111" t="s">
        <v>1390</v>
      </c>
      <c r="B203" s="112" t="s">
        <v>1378</v>
      </c>
      <c r="C203" s="106" t="s">
        <v>1375</v>
      </c>
      <c r="D203" s="113" t="s">
        <v>1404</v>
      </c>
      <c r="E203" s="114">
        <v>45091</v>
      </c>
      <c r="F203" s="115">
        <v>340</v>
      </c>
      <c r="G203" s="116">
        <v>3</v>
      </c>
      <c r="H203" s="117">
        <f t="shared" si="3"/>
        <v>1020</v>
      </c>
      <c r="I203" s="104"/>
      <c r="J203" s="104"/>
      <c r="K203" s="104"/>
      <c r="L203" s="104"/>
      <c r="M203" s="104"/>
      <c r="N203" s="104"/>
      <c r="O203" s="104"/>
      <c r="P203" s="104"/>
    </row>
    <row r="204" spans="1:16" x14ac:dyDescent="0.3">
      <c r="A204" s="111" t="s">
        <v>59</v>
      </c>
      <c r="B204" s="112" t="s">
        <v>1379</v>
      </c>
      <c r="C204" s="106" t="s">
        <v>1376</v>
      </c>
      <c r="D204" s="113" t="s">
        <v>1403</v>
      </c>
      <c r="E204" s="114">
        <v>45092</v>
      </c>
      <c r="F204" s="115">
        <v>160</v>
      </c>
      <c r="G204" s="116">
        <v>3</v>
      </c>
      <c r="H204" s="117">
        <f t="shared" si="3"/>
        <v>480</v>
      </c>
      <c r="I204" s="104"/>
      <c r="J204" s="104"/>
      <c r="K204" s="104"/>
      <c r="L204" s="104"/>
      <c r="M204" s="104"/>
      <c r="N204" s="104"/>
      <c r="O204" s="104"/>
      <c r="P204" s="104"/>
    </row>
    <row r="205" spans="1:16" x14ac:dyDescent="0.3">
      <c r="A205" s="111" t="s">
        <v>1392</v>
      </c>
      <c r="B205" s="112" t="s">
        <v>1382</v>
      </c>
      <c r="C205" s="106" t="s">
        <v>1376</v>
      </c>
      <c r="D205" s="113" t="s">
        <v>1403</v>
      </c>
      <c r="E205" s="114">
        <v>45092</v>
      </c>
      <c r="F205" s="115">
        <v>245</v>
      </c>
      <c r="G205" s="116">
        <v>4</v>
      </c>
      <c r="H205" s="117">
        <f t="shared" si="3"/>
        <v>980</v>
      </c>
      <c r="I205" s="104"/>
      <c r="J205" s="104"/>
      <c r="K205" s="104"/>
      <c r="L205" s="104"/>
      <c r="M205" s="104"/>
      <c r="N205" s="104"/>
      <c r="O205" s="104"/>
      <c r="P205" s="104"/>
    </row>
    <row r="206" spans="1:16" x14ac:dyDescent="0.3">
      <c r="A206" s="111" t="s">
        <v>1392</v>
      </c>
      <c r="B206" s="112" t="s">
        <v>1379</v>
      </c>
      <c r="C206" s="106" t="s">
        <v>1375</v>
      </c>
      <c r="D206" s="113" t="s">
        <v>1403</v>
      </c>
      <c r="E206" s="114">
        <v>45093</v>
      </c>
      <c r="F206" s="115">
        <v>160</v>
      </c>
      <c r="G206" s="116">
        <v>10</v>
      </c>
      <c r="H206" s="117">
        <f t="shared" si="3"/>
        <v>1600</v>
      </c>
      <c r="I206" s="104"/>
      <c r="J206" s="104"/>
      <c r="K206" s="104"/>
      <c r="L206" s="104"/>
      <c r="M206" s="104"/>
      <c r="N206" s="104"/>
      <c r="O206" s="104"/>
      <c r="P206" s="104"/>
    </row>
    <row r="207" spans="1:16" x14ac:dyDescent="0.3">
      <c r="A207" s="111" t="s">
        <v>1395</v>
      </c>
      <c r="B207" s="112" t="s">
        <v>1380</v>
      </c>
      <c r="C207" s="106" t="s">
        <v>1336</v>
      </c>
      <c r="D207" s="113" t="s">
        <v>1401</v>
      </c>
      <c r="E207" s="114">
        <v>45094</v>
      </c>
      <c r="F207" s="115">
        <v>240</v>
      </c>
      <c r="G207" s="116">
        <v>8</v>
      </c>
      <c r="H207" s="117">
        <f t="shared" si="3"/>
        <v>1920</v>
      </c>
      <c r="I207" s="104"/>
      <c r="J207" s="104"/>
      <c r="K207" s="104"/>
      <c r="L207" s="104"/>
      <c r="M207" s="104"/>
      <c r="N207" s="104"/>
      <c r="O207" s="104"/>
      <c r="P207" s="104"/>
    </row>
    <row r="208" spans="1:16" x14ac:dyDescent="0.3">
      <c r="A208" s="111" t="s">
        <v>1390</v>
      </c>
      <c r="B208" s="112" t="s">
        <v>1378</v>
      </c>
      <c r="C208" s="106" t="s">
        <v>1375</v>
      </c>
      <c r="D208" s="113" t="s">
        <v>1403</v>
      </c>
      <c r="E208" s="114">
        <v>45096</v>
      </c>
      <c r="F208" s="115">
        <v>340</v>
      </c>
      <c r="G208" s="116">
        <v>16</v>
      </c>
      <c r="H208" s="117">
        <f t="shared" si="3"/>
        <v>5440</v>
      </c>
      <c r="I208" s="104"/>
      <c r="J208" s="104"/>
      <c r="K208" s="104"/>
      <c r="L208" s="104"/>
      <c r="M208" s="104"/>
      <c r="N208" s="104"/>
      <c r="O208" s="104"/>
      <c r="P208" s="104"/>
    </row>
    <row r="209" spans="1:16" x14ac:dyDescent="0.3">
      <c r="A209" s="111" t="s">
        <v>1394</v>
      </c>
      <c r="B209" s="112" t="s">
        <v>1380</v>
      </c>
      <c r="C209" s="106" t="s">
        <v>1377</v>
      </c>
      <c r="D209" s="113" t="s">
        <v>1403</v>
      </c>
      <c r="E209" s="114">
        <v>45096</v>
      </c>
      <c r="F209" s="115">
        <v>240</v>
      </c>
      <c r="G209" s="116">
        <v>17</v>
      </c>
      <c r="H209" s="117">
        <f t="shared" si="3"/>
        <v>4080</v>
      </c>
      <c r="I209" s="104"/>
      <c r="J209" s="104"/>
      <c r="K209" s="104"/>
      <c r="L209" s="104"/>
      <c r="M209" s="104"/>
      <c r="N209" s="104"/>
      <c r="O209" s="104"/>
      <c r="P209" s="104"/>
    </row>
    <row r="210" spans="1:16" x14ac:dyDescent="0.3">
      <c r="A210" s="111" t="s">
        <v>1397</v>
      </c>
      <c r="B210" s="112" t="s">
        <v>1381</v>
      </c>
      <c r="C210" s="106" t="s">
        <v>1336</v>
      </c>
      <c r="D210" s="113" t="s">
        <v>1403</v>
      </c>
      <c r="E210" s="114">
        <v>45097</v>
      </c>
      <c r="F210" s="115">
        <v>560</v>
      </c>
      <c r="G210" s="116">
        <v>9</v>
      </c>
      <c r="H210" s="117">
        <f t="shared" si="3"/>
        <v>5040</v>
      </c>
      <c r="I210" s="104"/>
      <c r="J210" s="104"/>
      <c r="K210" s="104"/>
      <c r="L210" s="104"/>
      <c r="M210" s="104"/>
      <c r="N210" s="104"/>
      <c r="O210" s="104"/>
      <c r="P210" s="104"/>
    </row>
    <row r="211" spans="1:16" x14ac:dyDescent="0.3">
      <c r="A211" s="111" t="s">
        <v>59</v>
      </c>
      <c r="B211" s="112" t="s">
        <v>1382</v>
      </c>
      <c r="C211" s="106" t="s">
        <v>1377</v>
      </c>
      <c r="D211" s="113" t="s">
        <v>1403</v>
      </c>
      <c r="E211" s="114">
        <v>45097</v>
      </c>
      <c r="F211" s="115">
        <v>245</v>
      </c>
      <c r="G211" s="116">
        <v>4</v>
      </c>
      <c r="H211" s="117">
        <f t="shared" si="3"/>
        <v>980</v>
      </c>
      <c r="I211" s="104"/>
      <c r="J211" s="104"/>
      <c r="K211" s="104"/>
      <c r="L211" s="104"/>
      <c r="M211" s="104"/>
      <c r="N211" s="104"/>
      <c r="O211" s="104"/>
      <c r="P211" s="104"/>
    </row>
    <row r="212" spans="1:16" x14ac:dyDescent="0.3">
      <c r="A212" s="111" t="s">
        <v>1392</v>
      </c>
      <c r="B212" s="112" t="s">
        <v>1380</v>
      </c>
      <c r="C212" s="106" t="s">
        <v>1377</v>
      </c>
      <c r="D212" s="113" t="s">
        <v>1404</v>
      </c>
      <c r="E212" s="114">
        <v>45098</v>
      </c>
      <c r="F212" s="115">
        <v>240</v>
      </c>
      <c r="G212" s="116">
        <v>6</v>
      </c>
      <c r="H212" s="117">
        <f t="shared" si="3"/>
        <v>1440</v>
      </c>
      <c r="I212" s="104"/>
      <c r="J212" s="104"/>
      <c r="K212" s="104"/>
      <c r="L212" s="104"/>
      <c r="M212" s="104"/>
      <c r="N212" s="104"/>
      <c r="O212" s="104"/>
      <c r="P212" s="104"/>
    </row>
    <row r="213" spans="1:16" x14ac:dyDescent="0.3">
      <c r="A213" s="111" t="s">
        <v>1391</v>
      </c>
      <c r="B213" s="112" t="s">
        <v>1382</v>
      </c>
      <c r="C213" s="106" t="s">
        <v>1376</v>
      </c>
      <c r="D213" s="113" t="s">
        <v>1400</v>
      </c>
      <c r="E213" s="114">
        <v>45098</v>
      </c>
      <c r="F213" s="115">
        <v>245</v>
      </c>
      <c r="G213" s="116">
        <v>7</v>
      </c>
      <c r="H213" s="117">
        <f t="shared" si="3"/>
        <v>1715</v>
      </c>
      <c r="I213" s="104"/>
      <c r="J213" s="104"/>
      <c r="K213" s="104"/>
      <c r="L213" s="104"/>
      <c r="M213" s="104"/>
      <c r="N213" s="104"/>
      <c r="O213" s="104"/>
      <c r="P213" s="104"/>
    </row>
    <row r="214" spans="1:16" x14ac:dyDescent="0.3">
      <c r="A214" s="111" t="s">
        <v>1395</v>
      </c>
      <c r="B214" s="112" t="s">
        <v>1381</v>
      </c>
      <c r="C214" s="106" t="s">
        <v>1375</v>
      </c>
      <c r="D214" s="113" t="s">
        <v>1404</v>
      </c>
      <c r="E214" s="114">
        <v>45098</v>
      </c>
      <c r="F214" s="115">
        <v>560</v>
      </c>
      <c r="G214" s="116">
        <v>4</v>
      </c>
      <c r="H214" s="117">
        <f t="shared" si="3"/>
        <v>2240</v>
      </c>
      <c r="I214" s="104"/>
      <c r="J214" s="104"/>
      <c r="K214" s="104"/>
      <c r="L214" s="104"/>
      <c r="M214" s="104"/>
      <c r="N214" s="104"/>
      <c r="O214" s="104"/>
      <c r="P214" s="104"/>
    </row>
    <row r="215" spans="1:16" x14ac:dyDescent="0.3">
      <c r="A215" s="111" t="s">
        <v>1398</v>
      </c>
      <c r="B215" s="112" t="s">
        <v>1382</v>
      </c>
      <c r="C215" s="106" t="s">
        <v>1377</v>
      </c>
      <c r="D215" s="113" t="s">
        <v>1401</v>
      </c>
      <c r="E215" s="114">
        <v>45098</v>
      </c>
      <c r="F215" s="115">
        <v>245</v>
      </c>
      <c r="G215" s="116">
        <v>2</v>
      </c>
      <c r="H215" s="117">
        <f t="shared" si="3"/>
        <v>490</v>
      </c>
      <c r="I215" s="104"/>
      <c r="J215" s="104"/>
      <c r="K215" s="104"/>
      <c r="L215" s="104"/>
      <c r="M215" s="104"/>
      <c r="N215" s="104"/>
      <c r="O215" s="104"/>
      <c r="P215" s="104"/>
    </row>
    <row r="216" spans="1:16" x14ac:dyDescent="0.3">
      <c r="A216" s="111" t="s">
        <v>1397</v>
      </c>
      <c r="B216" s="112" t="s">
        <v>1378</v>
      </c>
      <c r="C216" s="106" t="s">
        <v>1376</v>
      </c>
      <c r="D216" s="113" t="s">
        <v>1402</v>
      </c>
      <c r="E216" s="114">
        <v>45099</v>
      </c>
      <c r="F216" s="115">
        <v>340</v>
      </c>
      <c r="G216" s="116">
        <v>2</v>
      </c>
      <c r="H216" s="117">
        <f t="shared" si="3"/>
        <v>680</v>
      </c>
      <c r="I216" s="104"/>
      <c r="J216" s="104"/>
      <c r="K216" s="104"/>
      <c r="L216" s="104"/>
      <c r="M216" s="104"/>
      <c r="N216" s="104"/>
      <c r="O216" s="104"/>
      <c r="P216" s="104"/>
    </row>
    <row r="217" spans="1:16" x14ac:dyDescent="0.3">
      <c r="A217" s="111" t="s">
        <v>1398</v>
      </c>
      <c r="B217" s="112" t="s">
        <v>1378</v>
      </c>
      <c r="C217" s="106" t="s">
        <v>1376</v>
      </c>
      <c r="D217" s="113" t="s">
        <v>1404</v>
      </c>
      <c r="E217" s="114">
        <v>45099</v>
      </c>
      <c r="F217" s="115">
        <v>340</v>
      </c>
      <c r="G217" s="116">
        <v>6</v>
      </c>
      <c r="H217" s="117">
        <f t="shared" si="3"/>
        <v>2040</v>
      </c>
      <c r="I217" s="104"/>
      <c r="J217" s="104"/>
      <c r="K217" s="104"/>
      <c r="L217" s="104"/>
      <c r="M217" s="104"/>
      <c r="N217" s="104"/>
      <c r="O217" s="104"/>
      <c r="P217" s="104"/>
    </row>
    <row r="218" spans="1:16" x14ac:dyDescent="0.3">
      <c r="A218" s="111" t="s">
        <v>1394</v>
      </c>
      <c r="B218" s="112" t="s">
        <v>1381</v>
      </c>
      <c r="C218" s="106" t="s">
        <v>1377</v>
      </c>
      <c r="D218" s="113" t="s">
        <v>1404</v>
      </c>
      <c r="E218" s="114">
        <v>45100</v>
      </c>
      <c r="F218" s="115">
        <v>560</v>
      </c>
      <c r="G218" s="116">
        <v>17</v>
      </c>
      <c r="H218" s="117">
        <f t="shared" si="3"/>
        <v>9520</v>
      </c>
      <c r="I218" s="104"/>
      <c r="J218" s="104"/>
      <c r="K218" s="104"/>
      <c r="L218" s="104"/>
      <c r="M218" s="104"/>
      <c r="N218" s="104"/>
      <c r="O218" s="104"/>
      <c r="P218" s="104"/>
    </row>
    <row r="219" spans="1:16" x14ac:dyDescent="0.3">
      <c r="A219" s="111" t="s">
        <v>1394</v>
      </c>
      <c r="B219" s="112" t="s">
        <v>1379</v>
      </c>
      <c r="C219" s="106" t="s">
        <v>1376</v>
      </c>
      <c r="D219" s="113" t="s">
        <v>1403</v>
      </c>
      <c r="E219" s="114">
        <v>45100</v>
      </c>
      <c r="F219" s="115">
        <v>160</v>
      </c>
      <c r="G219" s="116">
        <v>19</v>
      </c>
      <c r="H219" s="117">
        <f t="shared" si="3"/>
        <v>3040</v>
      </c>
      <c r="I219" s="104"/>
      <c r="J219" s="104"/>
      <c r="K219" s="104"/>
      <c r="L219" s="104"/>
      <c r="M219" s="104"/>
      <c r="N219" s="104"/>
      <c r="O219" s="104"/>
      <c r="P219" s="104"/>
    </row>
    <row r="220" spans="1:16" x14ac:dyDescent="0.3">
      <c r="A220" s="111" t="s">
        <v>1397</v>
      </c>
      <c r="B220" s="112" t="s">
        <v>1382</v>
      </c>
      <c r="C220" s="106" t="s">
        <v>1376</v>
      </c>
      <c r="D220" s="113" t="s">
        <v>1403</v>
      </c>
      <c r="E220" s="114">
        <v>45101</v>
      </c>
      <c r="F220" s="115">
        <v>245</v>
      </c>
      <c r="G220" s="116">
        <v>20</v>
      </c>
      <c r="H220" s="117">
        <f t="shared" si="3"/>
        <v>4900</v>
      </c>
      <c r="I220" s="104"/>
      <c r="J220" s="104"/>
      <c r="K220" s="104"/>
      <c r="L220" s="104"/>
      <c r="M220" s="104"/>
      <c r="N220" s="104"/>
      <c r="O220" s="104"/>
      <c r="P220" s="104"/>
    </row>
    <row r="221" spans="1:16" x14ac:dyDescent="0.3">
      <c r="A221" s="111" t="s">
        <v>1391</v>
      </c>
      <c r="B221" s="112" t="s">
        <v>1379</v>
      </c>
      <c r="C221" s="106" t="s">
        <v>1377</v>
      </c>
      <c r="D221" s="113" t="s">
        <v>1400</v>
      </c>
      <c r="E221" s="114">
        <v>45102</v>
      </c>
      <c r="F221" s="115">
        <v>160</v>
      </c>
      <c r="G221" s="116">
        <v>11</v>
      </c>
      <c r="H221" s="117">
        <f t="shared" si="3"/>
        <v>1760</v>
      </c>
      <c r="I221" s="104"/>
      <c r="J221" s="104"/>
      <c r="K221" s="104"/>
      <c r="L221" s="104"/>
      <c r="M221" s="104"/>
      <c r="N221" s="104"/>
      <c r="O221" s="104"/>
      <c r="P221" s="104"/>
    </row>
    <row r="222" spans="1:16" x14ac:dyDescent="0.3">
      <c r="A222" s="111" t="s">
        <v>59</v>
      </c>
      <c r="B222" s="112" t="s">
        <v>1381</v>
      </c>
      <c r="C222" s="106" t="s">
        <v>1377</v>
      </c>
      <c r="D222" s="113" t="s">
        <v>1400</v>
      </c>
      <c r="E222" s="114">
        <v>45102</v>
      </c>
      <c r="F222" s="115">
        <v>560</v>
      </c>
      <c r="G222" s="116">
        <v>18</v>
      </c>
      <c r="H222" s="117">
        <f t="shared" si="3"/>
        <v>10080</v>
      </c>
      <c r="I222" s="104"/>
      <c r="J222" s="104"/>
      <c r="K222" s="104"/>
      <c r="L222" s="104"/>
      <c r="M222" s="104"/>
      <c r="N222" s="104"/>
      <c r="O222" s="104"/>
      <c r="P222" s="104"/>
    </row>
    <row r="223" spans="1:16" x14ac:dyDescent="0.3">
      <c r="A223" s="111" t="s">
        <v>1398</v>
      </c>
      <c r="B223" s="112" t="s">
        <v>1379</v>
      </c>
      <c r="C223" s="106" t="s">
        <v>1377</v>
      </c>
      <c r="D223" s="113" t="s">
        <v>1404</v>
      </c>
      <c r="E223" s="114">
        <v>45102</v>
      </c>
      <c r="F223" s="115">
        <v>160</v>
      </c>
      <c r="G223" s="116">
        <v>19</v>
      </c>
      <c r="H223" s="117">
        <f t="shared" si="3"/>
        <v>3040</v>
      </c>
      <c r="I223" s="104"/>
      <c r="J223" s="104"/>
      <c r="K223" s="104"/>
      <c r="L223" s="104"/>
      <c r="M223" s="104"/>
      <c r="N223" s="104"/>
      <c r="O223" s="104"/>
      <c r="P223" s="104"/>
    </row>
    <row r="224" spans="1:16" x14ac:dyDescent="0.3">
      <c r="A224" s="111" t="s">
        <v>59</v>
      </c>
      <c r="B224" s="112" t="s">
        <v>1380</v>
      </c>
      <c r="C224" s="106" t="s">
        <v>1336</v>
      </c>
      <c r="D224" s="113" t="s">
        <v>1400</v>
      </c>
      <c r="E224" s="114">
        <v>45106</v>
      </c>
      <c r="F224" s="115">
        <v>240</v>
      </c>
      <c r="G224" s="116">
        <v>3</v>
      </c>
      <c r="H224" s="117">
        <f t="shared" si="3"/>
        <v>720</v>
      </c>
      <c r="I224" s="104"/>
      <c r="J224" s="104"/>
      <c r="K224" s="104"/>
      <c r="L224" s="104"/>
      <c r="M224" s="104"/>
      <c r="N224" s="104"/>
      <c r="O224" s="104"/>
      <c r="P224" s="104"/>
    </row>
    <row r="225" spans="1:16" x14ac:dyDescent="0.3">
      <c r="A225" s="111" t="s">
        <v>1390</v>
      </c>
      <c r="B225" s="112" t="s">
        <v>1379</v>
      </c>
      <c r="C225" s="106" t="s">
        <v>1377</v>
      </c>
      <c r="D225" s="113" t="s">
        <v>1401</v>
      </c>
      <c r="E225" s="114">
        <v>45106</v>
      </c>
      <c r="F225" s="115">
        <v>160</v>
      </c>
      <c r="G225" s="116">
        <v>14</v>
      </c>
      <c r="H225" s="117">
        <f t="shared" si="3"/>
        <v>2240</v>
      </c>
      <c r="I225" s="104"/>
      <c r="J225" s="104"/>
      <c r="K225" s="104"/>
      <c r="L225" s="104"/>
      <c r="M225" s="104"/>
      <c r="N225" s="104"/>
      <c r="O225" s="104"/>
      <c r="P225" s="104"/>
    </row>
    <row r="226" spans="1:16" x14ac:dyDescent="0.3">
      <c r="A226" s="111" t="s">
        <v>1391</v>
      </c>
      <c r="B226" s="112" t="s">
        <v>1382</v>
      </c>
      <c r="C226" s="106" t="s">
        <v>1377</v>
      </c>
      <c r="D226" s="113" t="s">
        <v>1400</v>
      </c>
      <c r="E226" s="114">
        <v>45109</v>
      </c>
      <c r="F226" s="115">
        <v>245</v>
      </c>
      <c r="G226" s="116">
        <v>20</v>
      </c>
      <c r="H226" s="117">
        <f t="shared" si="3"/>
        <v>4900</v>
      </c>
      <c r="I226" s="104"/>
      <c r="J226" s="104"/>
      <c r="K226" s="104"/>
      <c r="L226" s="104"/>
      <c r="M226" s="104"/>
      <c r="N226" s="104"/>
      <c r="O226" s="104"/>
      <c r="P226" s="104"/>
    </row>
    <row r="227" spans="1:16" x14ac:dyDescent="0.3">
      <c r="A227" s="111" t="s">
        <v>59</v>
      </c>
      <c r="B227" s="112" t="s">
        <v>1380</v>
      </c>
      <c r="C227" s="106" t="s">
        <v>1377</v>
      </c>
      <c r="D227" s="113" t="s">
        <v>1402</v>
      </c>
      <c r="E227" s="114">
        <v>45109</v>
      </c>
      <c r="F227" s="115">
        <v>240</v>
      </c>
      <c r="G227" s="116">
        <v>9</v>
      </c>
      <c r="H227" s="117">
        <f t="shared" si="3"/>
        <v>2160</v>
      </c>
      <c r="I227" s="104"/>
      <c r="J227" s="104"/>
      <c r="K227" s="104"/>
      <c r="L227" s="104"/>
      <c r="M227" s="104"/>
      <c r="N227" s="104"/>
      <c r="O227" s="104"/>
      <c r="P227" s="104"/>
    </row>
    <row r="228" spans="1:16" x14ac:dyDescent="0.3">
      <c r="A228" s="111" t="s">
        <v>1397</v>
      </c>
      <c r="B228" s="112" t="s">
        <v>1380</v>
      </c>
      <c r="C228" s="106" t="s">
        <v>1336</v>
      </c>
      <c r="D228" s="113" t="s">
        <v>1404</v>
      </c>
      <c r="E228" s="114">
        <v>45109</v>
      </c>
      <c r="F228" s="115">
        <v>240</v>
      </c>
      <c r="G228" s="116">
        <v>5</v>
      </c>
      <c r="H228" s="117">
        <f t="shared" si="3"/>
        <v>1200</v>
      </c>
      <c r="I228" s="104"/>
      <c r="J228" s="104"/>
      <c r="K228" s="104"/>
      <c r="L228" s="104"/>
      <c r="M228" s="104"/>
      <c r="N228" s="104"/>
      <c r="O228" s="104"/>
      <c r="P228" s="104"/>
    </row>
    <row r="229" spans="1:16" x14ac:dyDescent="0.3">
      <c r="A229" s="111" t="s">
        <v>1391</v>
      </c>
      <c r="B229" s="112" t="s">
        <v>1379</v>
      </c>
      <c r="C229" s="106" t="s">
        <v>1377</v>
      </c>
      <c r="D229" s="113" t="s">
        <v>1402</v>
      </c>
      <c r="E229" s="114">
        <v>45109</v>
      </c>
      <c r="F229" s="115">
        <v>160</v>
      </c>
      <c r="G229" s="116">
        <v>15</v>
      </c>
      <c r="H229" s="117">
        <f t="shared" si="3"/>
        <v>2400</v>
      </c>
      <c r="I229" s="104"/>
      <c r="J229" s="104"/>
      <c r="K229" s="104"/>
      <c r="L229" s="104"/>
      <c r="M229" s="104"/>
      <c r="N229" s="104"/>
      <c r="O229" s="104"/>
      <c r="P229" s="104"/>
    </row>
    <row r="230" spans="1:16" x14ac:dyDescent="0.3">
      <c r="A230" s="111" t="s">
        <v>1397</v>
      </c>
      <c r="B230" s="112" t="s">
        <v>1381</v>
      </c>
      <c r="C230" s="106" t="s">
        <v>1376</v>
      </c>
      <c r="D230" s="113" t="s">
        <v>1404</v>
      </c>
      <c r="E230" s="114">
        <v>45110</v>
      </c>
      <c r="F230" s="115">
        <v>560</v>
      </c>
      <c r="G230" s="116">
        <v>18</v>
      </c>
      <c r="H230" s="117">
        <f t="shared" si="3"/>
        <v>10080</v>
      </c>
      <c r="I230" s="104"/>
      <c r="J230" s="104"/>
      <c r="K230" s="104"/>
      <c r="L230" s="104"/>
      <c r="M230" s="104"/>
      <c r="N230" s="104"/>
      <c r="O230" s="104"/>
      <c r="P230" s="104"/>
    </row>
    <row r="231" spans="1:16" x14ac:dyDescent="0.3">
      <c r="A231" s="111" t="s">
        <v>1399</v>
      </c>
      <c r="B231" s="112" t="s">
        <v>1380</v>
      </c>
      <c r="C231" s="106" t="s">
        <v>1336</v>
      </c>
      <c r="D231" s="113" t="s">
        <v>1404</v>
      </c>
      <c r="E231" s="114">
        <v>45111</v>
      </c>
      <c r="F231" s="115">
        <v>240</v>
      </c>
      <c r="G231" s="116">
        <v>9</v>
      </c>
      <c r="H231" s="117">
        <f t="shared" si="3"/>
        <v>2160</v>
      </c>
      <c r="I231" s="104"/>
      <c r="J231" s="104"/>
      <c r="K231" s="104"/>
      <c r="L231" s="104"/>
      <c r="M231" s="104"/>
      <c r="N231" s="104"/>
      <c r="O231" s="104"/>
      <c r="P231" s="104"/>
    </row>
    <row r="232" spans="1:16" x14ac:dyDescent="0.3">
      <c r="A232" s="111" t="s">
        <v>1391</v>
      </c>
      <c r="B232" s="112" t="s">
        <v>1380</v>
      </c>
      <c r="C232" s="106" t="s">
        <v>1336</v>
      </c>
      <c r="D232" s="113" t="s">
        <v>1401</v>
      </c>
      <c r="E232" s="114">
        <v>45111</v>
      </c>
      <c r="F232" s="115">
        <v>240</v>
      </c>
      <c r="G232" s="116">
        <v>14</v>
      </c>
      <c r="H232" s="117">
        <f t="shared" si="3"/>
        <v>3360</v>
      </c>
      <c r="I232" s="104"/>
      <c r="J232" s="104"/>
      <c r="K232" s="104"/>
      <c r="L232" s="104"/>
      <c r="M232" s="104"/>
      <c r="N232" s="104"/>
      <c r="O232" s="104"/>
      <c r="P232" s="104"/>
    </row>
    <row r="233" spans="1:16" x14ac:dyDescent="0.3">
      <c r="A233" s="111" t="s">
        <v>1390</v>
      </c>
      <c r="B233" s="112" t="s">
        <v>1379</v>
      </c>
      <c r="C233" s="106" t="s">
        <v>1336</v>
      </c>
      <c r="D233" s="113" t="s">
        <v>1402</v>
      </c>
      <c r="E233" s="114">
        <v>45113</v>
      </c>
      <c r="F233" s="115">
        <v>160</v>
      </c>
      <c r="G233" s="116">
        <v>19</v>
      </c>
      <c r="H233" s="117">
        <f t="shared" si="3"/>
        <v>3040</v>
      </c>
      <c r="I233" s="104"/>
      <c r="J233" s="104"/>
      <c r="K233" s="104"/>
      <c r="L233" s="104"/>
      <c r="M233" s="104"/>
      <c r="N233" s="104"/>
      <c r="O233" s="104"/>
      <c r="P233" s="104"/>
    </row>
    <row r="234" spans="1:16" x14ac:dyDescent="0.3">
      <c r="A234" s="111" t="s">
        <v>1398</v>
      </c>
      <c r="B234" s="112" t="s">
        <v>1378</v>
      </c>
      <c r="C234" s="106" t="s">
        <v>1336</v>
      </c>
      <c r="D234" s="113" t="s">
        <v>1402</v>
      </c>
      <c r="E234" s="114">
        <v>45113</v>
      </c>
      <c r="F234" s="115">
        <v>340</v>
      </c>
      <c r="G234" s="116">
        <v>20</v>
      </c>
      <c r="H234" s="117">
        <f t="shared" si="3"/>
        <v>6800</v>
      </c>
      <c r="I234" s="104"/>
      <c r="J234" s="104"/>
      <c r="K234" s="104"/>
      <c r="L234" s="104"/>
      <c r="M234" s="104"/>
      <c r="N234" s="104"/>
      <c r="O234" s="104"/>
      <c r="P234" s="104"/>
    </row>
    <row r="235" spans="1:16" x14ac:dyDescent="0.3">
      <c r="A235" s="111" t="s">
        <v>1397</v>
      </c>
      <c r="B235" s="112" t="s">
        <v>1379</v>
      </c>
      <c r="C235" s="106" t="s">
        <v>1376</v>
      </c>
      <c r="D235" s="113" t="s">
        <v>1404</v>
      </c>
      <c r="E235" s="114">
        <v>45113</v>
      </c>
      <c r="F235" s="115">
        <v>160</v>
      </c>
      <c r="G235" s="116">
        <v>3</v>
      </c>
      <c r="H235" s="117">
        <f t="shared" si="3"/>
        <v>480</v>
      </c>
      <c r="I235" s="104"/>
      <c r="J235" s="104"/>
      <c r="K235" s="104"/>
      <c r="L235" s="104"/>
      <c r="M235" s="104"/>
      <c r="N235" s="104"/>
      <c r="O235" s="104"/>
      <c r="P235" s="104"/>
    </row>
    <row r="236" spans="1:16" x14ac:dyDescent="0.3">
      <c r="A236" s="111" t="s">
        <v>1392</v>
      </c>
      <c r="B236" s="112" t="s">
        <v>1380</v>
      </c>
      <c r="C236" s="106" t="s">
        <v>1376</v>
      </c>
      <c r="D236" s="113" t="s">
        <v>1400</v>
      </c>
      <c r="E236" s="114">
        <v>45115</v>
      </c>
      <c r="F236" s="115">
        <v>240</v>
      </c>
      <c r="G236" s="116">
        <v>5</v>
      </c>
      <c r="H236" s="117">
        <f t="shared" si="3"/>
        <v>1200</v>
      </c>
      <c r="I236" s="104"/>
      <c r="J236" s="104"/>
      <c r="K236" s="104"/>
      <c r="L236" s="104"/>
      <c r="M236" s="104"/>
      <c r="N236" s="104"/>
      <c r="O236" s="104"/>
      <c r="P236" s="104"/>
    </row>
    <row r="237" spans="1:16" x14ac:dyDescent="0.3">
      <c r="A237" s="111" t="s">
        <v>59</v>
      </c>
      <c r="B237" s="112" t="s">
        <v>1380</v>
      </c>
      <c r="C237" s="106" t="s">
        <v>1377</v>
      </c>
      <c r="D237" s="113" t="s">
        <v>1403</v>
      </c>
      <c r="E237" s="114">
        <v>45117</v>
      </c>
      <c r="F237" s="115">
        <v>240</v>
      </c>
      <c r="G237" s="116">
        <v>11</v>
      </c>
      <c r="H237" s="117">
        <f t="shared" si="3"/>
        <v>2640</v>
      </c>
      <c r="I237" s="104"/>
      <c r="J237" s="104"/>
      <c r="K237" s="104"/>
      <c r="L237" s="104"/>
      <c r="M237" s="104"/>
      <c r="N237" s="104"/>
      <c r="O237" s="104"/>
      <c r="P237" s="104"/>
    </row>
    <row r="238" spans="1:16" x14ac:dyDescent="0.3">
      <c r="A238" s="111" t="s">
        <v>1390</v>
      </c>
      <c r="B238" s="112" t="s">
        <v>1381</v>
      </c>
      <c r="C238" s="106" t="s">
        <v>1376</v>
      </c>
      <c r="D238" s="113" t="s">
        <v>1401</v>
      </c>
      <c r="E238" s="114">
        <v>45120</v>
      </c>
      <c r="F238" s="115">
        <v>560</v>
      </c>
      <c r="G238" s="116">
        <v>12</v>
      </c>
      <c r="H238" s="117">
        <f t="shared" si="3"/>
        <v>6720</v>
      </c>
      <c r="I238" s="104"/>
      <c r="J238" s="104"/>
      <c r="K238" s="104"/>
      <c r="L238" s="104"/>
      <c r="M238" s="104"/>
      <c r="N238" s="104"/>
      <c r="O238" s="104"/>
      <c r="P238" s="104"/>
    </row>
    <row r="239" spans="1:16" x14ac:dyDescent="0.3">
      <c r="A239" s="111" t="s">
        <v>1394</v>
      </c>
      <c r="B239" s="112" t="s">
        <v>1382</v>
      </c>
      <c r="C239" s="106" t="s">
        <v>1375</v>
      </c>
      <c r="D239" s="113" t="s">
        <v>1402</v>
      </c>
      <c r="E239" s="114">
        <v>45121</v>
      </c>
      <c r="F239" s="115">
        <v>245</v>
      </c>
      <c r="G239" s="116">
        <v>8</v>
      </c>
      <c r="H239" s="117">
        <f t="shared" si="3"/>
        <v>1960</v>
      </c>
      <c r="I239" s="104"/>
      <c r="J239" s="104"/>
      <c r="K239" s="104"/>
      <c r="L239" s="104"/>
      <c r="M239" s="104"/>
      <c r="N239" s="104"/>
      <c r="O239" s="104"/>
      <c r="P239" s="104"/>
    </row>
    <row r="240" spans="1:16" x14ac:dyDescent="0.3">
      <c r="A240" s="111" t="s">
        <v>1391</v>
      </c>
      <c r="B240" s="112" t="s">
        <v>1381</v>
      </c>
      <c r="C240" s="106" t="s">
        <v>1336</v>
      </c>
      <c r="D240" s="113" t="s">
        <v>1400</v>
      </c>
      <c r="E240" s="114">
        <v>45123</v>
      </c>
      <c r="F240" s="115">
        <v>560</v>
      </c>
      <c r="G240" s="116">
        <v>13</v>
      </c>
      <c r="H240" s="117">
        <f t="shared" si="3"/>
        <v>7280</v>
      </c>
      <c r="I240" s="104"/>
      <c r="J240" s="104"/>
      <c r="K240" s="104"/>
      <c r="L240" s="104"/>
      <c r="M240" s="104"/>
      <c r="N240" s="104"/>
      <c r="O240" s="104"/>
      <c r="P240" s="104"/>
    </row>
    <row r="241" spans="1:16" x14ac:dyDescent="0.3">
      <c r="A241" s="111" t="s">
        <v>64</v>
      </c>
      <c r="B241" s="112" t="s">
        <v>1382</v>
      </c>
      <c r="C241" s="106" t="s">
        <v>1375</v>
      </c>
      <c r="D241" s="113" t="s">
        <v>1403</v>
      </c>
      <c r="E241" s="114">
        <v>45123</v>
      </c>
      <c r="F241" s="115">
        <v>245</v>
      </c>
      <c r="G241" s="116">
        <v>9</v>
      </c>
      <c r="H241" s="117">
        <f t="shared" si="3"/>
        <v>2205</v>
      </c>
      <c r="I241" s="104"/>
      <c r="J241" s="104"/>
      <c r="K241" s="104"/>
      <c r="L241" s="104"/>
      <c r="M241" s="104"/>
      <c r="N241" s="104"/>
      <c r="O241" s="104"/>
      <c r="P241" s="104"/>
    </row>
    <row r="242" spans="1:16" x14ac:dyDescent="0.3">
      <c r="A242" s="111" t="s">
        <v>1395</v>
      </c>
      <c r="B242" s="112" t="s">
        <v>1379</v>
      </c>
      <c r="C242" s="106" t="s">
        <v>1336</v>
      </c>
      <c r="D242" s="113" t="s">
        <v>1402</v>
      </c>
      <c r="E242" s="114">
        <v>45123</v>
      </c>
      <c r="F242" s="115">
        <v>160</v>
      </c>
      <c r="G242" s="116">
        <v>7</v>
      </c>
      <c r="H242" s="117">
        <f t="shared" si="3"/>
        <v>1120</v>
      </c>
      <c r="I242" s="104"/>
      <c r="J242" s="104"/>
      <c r="K242" s="104"/>
      <c r="L242" s="104"/>
      <c r="M242" s="104"/>
      <c r="N242" s="104"/>
      <c r="O242" s="104"/>
      <c r="P242" s="104"/>
    </row>
    <row r="243" spans="1:16" x14ac:dyDescent="0.3">
      <c r="A243" s="111" t="s">
        <v>1391</v>
      </c>
      <c r="B243" s="112" t="s">
        <v>1378</v>
      </c>
      <c r="C243" s="106" t="s">
        <v>1376</v>
      </c>
      <c r="D243" s="113" t="s">
        <v>1402</v>
      </c>
      <c r="E243" s="114">
        <v>45123</v>
      </c>
      <c r="F243" s="115">
        <v>340</v>
      </c>
      <c r="G243" s="116">
        <v>2</v>
      </c>
      <c r="H243" s="117">
        <f t="shared" si="3"/>
        <v>680</v>
      </c>
      <c r="I243" s="104"/>
      <c r="J243" s="104"/>
      <c r="K243" s="104"/>
      <c r="L243" s="104"/>
      <c r="M243" s="104"/>
      <c r="N243" s="104"/>
      <c r="O243" s="104"/>
      <c r="P243" s="104"/>
    </row>
    <row r="244" spans="1:16" x14ac:dyDescent="0.3">
      <c r="A244" s="111" t="s">
        <v>1392</v>
      </c>
      <c r="B244" s="112" t="s">
        <v>1380</v>
      </c>
      <c r="C244" s="106" t="s">
        <v>1375</v>
      </c>
      <c r="D244" s="113" t="s">
        <v>1401</v>
      </c>
      <c r="E244" s="114">
        <v>45125</v>
      </c>
      <c r="F244" s="115">
        <v>240</v>
      </c>
      <c r="G244" s="116">
        <v>9</v>
      </c>
      <c r="H244" s="117">
        <f t="shared" si="3"/>
        <v>2160</v>
      </c>
      <c r="I244" s="104"/>
      <c r="J244" s="104"/>
      <c r="K244" s="104"/>
      <c r="L244" s="104"/>
      <c r="M244" s="104"/>
      <c r="N244" s="104"/>
      <c r="O244" s="104"/>
      <c r="P244" s="104"/>
    </row>
    <row r="245" spans="1:16" x14ac:dyDescent="0.3">
      <c r="A245" s="111" t="s">
        <v>1399</v>
      </c>
      <c r="B245" s="112" t="s">
        <v>1382</v>
      </c>
      <c r="C245" s="106" t="s">
        <v>1376</v>
      </c>
      <c r="D245" s="113" t="s">
        <v>1404</v>
      </c>
      <c r="E245" s="114">
        <v>45125</v>
      </c>
      <c r="F245" s="115">
        <v>245</v>
      </c>
      <c r="G245" s="116">
        <v>2</v>
      </c>
      <c r="H245" s="117">
        <f t="shared" si="3"/>
        <v>490</v>
      </c>
      <c r="I245" s="104"/>
      <c r="J245" s="104"/>
      <c r="K245" s="104"/>
      <c r="L245" s="104"/>
      <c r="M245" s="104"/>
      <c r="N245" s="104"/>
      <c r="O245" s="104"/>
      <c r="P245" s="104"/>
    </row>
    <row r="246" spans="1:16" x14ac:dyDescent="0.3">
      <c r="A246" s="111" t="s">
        <v>1397</v>
      </c>
      <c r="B246" s="112" t="s">
        <v>1381</v>
      </c>
      <c r="C246" s="106" t="s">
        <v>1375</v>
      </c>
      <c r="D246" s="113" t="s">
        <v>1402</v>
      </c>
      <c r="E246" s="114">
        <v>45125</v>
      </c>
      <c r="F246" s="115">
        <v>560</v>
      </c>
      <c r="G246" s="116">
        <v>14</v>
      </c>
      <c r="H246" s="117">
        <f t="shared" si="3"/>
        <v>7840</v>
      </c>
      <c r="I246" s="104"/>
      <c r="J246" s="104"/>
      <c r="K246" s="104"/>
      <c r="L246" s="104"/>
      <c r="M246" s="104"/>
      <c r="N246" s="104"/>
      <c r="O246" s="104"/>
      <c r="P246" s="104"/>
    </row>
    <row r="247" spans="1:16" x14ac:dyDescent="0.3">
      <c r="A247" s="111" t="s">
        <v>1397</v>
      </c>
      <c r="B247" s="112" t="s">
        <v>1378</v>
      </c>
      <c r="C247" s="106" t="s">
        <v>1377</v>
      </c>
      <c r="D247" s="113" t="s">
        <v>1400</v>
      </c>
      <c r="E247" s="114">
        <v>45125</v>
      </c>
      <c r="F247" s="115">
        <v>340</v>
      </c>
      <c r="G247" s="116">
        <v>9</v>
      </c>
      <c r="H247" s="117">
        <f t="shared" si="3"/>
        <v>3060</v>
      </c>
      <c r="I247" s="104"/>
      <c r="J247" s="104"/>
      <c r="K247" s="104"/>
      <c r="L247" s="104"/>
      <c r="M247" s="104"/>
      <c r="N247" s="104"/>
      <c r="O247" s="104"/>
      <c r="P247" s="104"/>
    </row>
    <row r="248" spans="1:16" x14ac:dyDescent="0.3">
      <c r="A248" s="111" t="s">
        <v>59</v>
      </c>
      <c r="B248" s="112" t="s">
        <v>1379</v>
      </c>
      <c r="C248" s="106" t="s">
        <v>1375</v>
      </c>
      <c r="D248" s="113" t="s">
        <v>1401</v>
      </c>
      <c r="E248" s="114">
        <v>45126</v>
      </c>
      <c r="F248" s="115">
        <v>160</v>
      </c>
      <c r="G248" s="116">
        <v>8</v>
      </c>
      <c r="H248" s="117">
        <f t="shared" si="3"/>
        <v>1280</v>
      </c>
      <c r="I248" s="104"/>
      <c r="J248" s="104"/>
      <c r="K248" s="104"/>
      <c r="L248" s="104"/>
      <c r="M248" s="104"/>
      <c r="N248" s="104"/>
      <c r="O248" s="104"/>
      <c r="P248" s="104"/>
    </row>
    <row r="249" spans="1:16" x14ac:dyDescent="0.3">
      <c r="A249" s="111" t="s">
        <v>1392</v>
      </c>
      <c r="B249" s="112" t="s">
        <v>1379</v>
      </c>
      <c r="C249" s="106" t="s">
        <v>1336</v>
      </c>
      <c r="D249" s="113" t="s">
        <v>1402</v>
      </c>
      <c r="E249" s="114">
        <v>45126</v>
      </c>
      <c r="F249" s="115">
        <v>160</v>
      </c>
      <c r="G249" s="116">
        <v>3</v>
      </c>
      <c r="H249" s="117">
        <f t="shared" si="3"/>
        <v>480</v>
      </c>
      <c r="I249" s="104"/>
      <c r="J249" s="104"/>
      <c r="K249" s="104"/>
      <c r="L249" s="104"/>
      <c r="M249" s="104"/>
      <c r="N249" s="104"/>
      <c r="O249" s="104"/>
      <c r="P249" s="104"/>
    </row>
    <row r="250" spans="1:16" x14ac:dyDescent="0.3">
      <c r="A250" s="111" t="s">
        <v>1392</v>
      </c>
      <c r="B250" s="112" t="s">
        <v>1380</v>
      </c>
      <c r="C250" s="106" t="s">
        <v>1375</v>
      </c>
      <c r="D250" s="113" t="s">
        <v>1401</v>
      </c>
      <c r="E250" s="114">
        <v>45127</v>
      </c>
      <c r="F250" s="115">
        <v>240</v>
      </c>
      <c r="G250" s="116">
        <v>7</v>
      </c>
      <c r="H250" s="117">
        <f t="shared" si="3"/>
        <v>1680</v>
      </c>
      <c r="I250" s="104"/>
      <c r="J250" s="104"/>
      <c r="K250" s="104"/>
      <c r="L250" s="104"/>
      <c r="M250" s="104"/>
      <c r="N250" s="104"/>
      <c r="O250" s="104"/>
      <c r="P250" s="104"/>
    </row>
    <row r="251" spans="1:16" x14ac:dyDescent="0.3">
      <c r="A251" s="111" t="s">
        <v>1399</v>
      </c>
      <c r="B251" s="112" t="s">
        <v>1378</v>
      </c>
      <c r="C251" s="106" t="s">
        <v>1336</v>
      </c>
      <c r="D251" s="113" t="s">
        <v>1402</v>
      </c>
      <c r="E251" s="114">
        <v>45128</v>
      </c>
      <c r="F251" s="115">
        <v>340</v>
      </c>
      <c r="G251" s="116">
        <v>11</v>
      </c>
      <c r="H251" s="117">
        <f t="shared" si="3"/>
        <v>3740</v>
      </c>
      <c r="I251" s="104"/>
      <c r="J251" s="104"/>
      <c r="K251" s="104"/>
      <c r="L251" s="104"/>
      <c r="M251" s="104"/>
      <c r="N251" s="104"/>
      <c r="O251" s="104"/>
      <c r="P251" s="104"/>
    </row>
    <row r="252" spans="1:16" x14ac:dyDescent="0.3">
      <c r="A252" s="111" t="s">
        <v>1393</v>
      </c>
      <c r="B252" s="112" t="s">
        <v>1379</v>
      </c>
      <c r="C252" s="106" t="s">
        <v>1377</v>
      </c>
      <c r="D252" s="113" t="s">
        <v>1401</v>
      </c>
      <c r="E252" s="114">
        <v>45129</v>
      </c>
      <c r="F252" s="115">
        <v>160</v>
      </c>
      <c r="G252" s="116">
        <v>12</v>
      </c>
      <c r="H252" s="117">
        <f t="shared" si="3"/>
        <v>1920</v>
      </c>
      <c r="I252" s="104"/>
      <c r="J252" s="104"/>
      <c r="K252" s="104"/>
      <c r="L252" s="104"/>
      <c r="M252" s="104"/>
      <c r="N252" s="104"/>
      <c r="O252" s="104"/>
      <c r="P252" s="104"/>
    </row>
    <row r="253" spans="1:16" x14ac:dyDescent="0.3">
      <c r="A253" s="111" t="s">
        <v>1393</v>
      </c>
      <c r="B253" s="112" t="s">
        <v>1382</v>
      </c>
      <c r="C253" s="106" t="s">
        <v>1377</v>
      </c>
      <c r="D253" s="113" t="s">
        <v>1402</v>
      </c>
      <c r="E253" s="114">
        <v>45130</v>
      </c>
      <c r="F253" s="115">
        <v>245</v>
      </c>
      <c r="G253" s="116">
        <v>2</v>
      </c>
      <c r="H253" s="117">
        <f t="shared" si="3"/>
        <v>490</v>
      </c>
      <c r="I253" s="104"/>
      <c r="J253" s="104"/>
      <c r="K253" s="104"/>
      <c r="L253" s="104"/>
      <c r="M253" s="104"/>
      <c r="N253" s="104"/>
      <c r="O253" s="104"/>
      <c r="P253" s="104"/>
    </row>
    <row r="254" spans="1:16" x14ac:dyDescent="0.3">
      <c r="A254" s="111" t="s">
        <v>1392</v>
      </c>
      <c r="B254" s="112" t="s">
        <v>1378</v>
      </c>
      <c r="C254" s="106" t="s">
        <v>1377</v>
      </c>
      <c r="D254" s="113" t="s">
        <v>1400</v>
      </c>
      <c r="E254" s="114">
        <v>45133</v>
      </c>
      <c r="F254" s="115">
        <v>340</v>
      </c>
      <c r="G254" s="116">
        <v>16</v>
      </c>
      <c r="H254" s="117">
        <f t="shared" si="3"/>
        <v>5440</v>
      </c>
      <c r="I254" s="104"/>
      <c r="J254" s="104"/>
      <c r="K254" s="104"/>
      <c r="L254" s="104"/>
      <c r="M254" s="104"/>
      <c r="N254" s="104"/>
      <c r="O254" s="104"/>
      <c r="P254" s="104"/>
    </row>
    <row r="255" spans="1:16" x14ac:dyDescent="0.3">
      <c r="A255" s="111" t="s">
        <v>1392</v>
      </c>
      <c r="B255" s="112" t="s">
        <v>1380</v>
      </c>
      <c r="C255" s="106" t="s">
        <v>1336</v>
      </c>
      <c r="D255" s="113" t="s">
        <v>1400</v>
      </c>
      <c r="E255" s="114">
        <v>45134</v>
      </c>
      <c r="F255" s="115">
        <v>240</v>
      </c>
      <c r="G255" s="116">
        <v>1</v>
      </c>
      <c r="H255" s="117">
        <f t="shared" si="3"/>
        <v>240</v>
      </c>
      <c r="I255" s="104"/>
      <c r="J255" s="104"/>
      <c r="K255" s="104"/>
      <c r="L255" s="104"/>
      <c r="M255" s="104"/>
      <c r="N255" s="104"/>
      <c r="O255" s="104"/>
      <c r="P255" s="104"/>
    </row>
    <row r="256" spans="1:16" x14ac:dyDescent="0.3">
      <c r="A256" s="111" t="s">
        <v>59</v>
      </c>
      <c r="B256" s="112" t="s">
        <v>1380</v>
      </c>
      <c r="C256" s="106" t="s">
        <v>1376</v>
      </c>
      <c r="D256" s="113" t="s">
        <v>1403</v>
      </c>
      <c r="E256" s="114">
        <v>45138</v>
      </c>
      <c r="F256" s="115">
        <v>240</v>
      </c>
      <c r="G256" s="116">
        <v>14</v>
      </c>
      <c r="H256" s="117">
        <f t="shared" si="3"/>
        <v>3360</v>
      </c>
      <c r="I256" s="104"/>
      <c r="J256" s="104"/>
      <c r="K256" s="104"/>
      <c r="L256" s="104"/>
      <c r="M256" s="104"/>
      <c r="N256" s="104"/>
      <c r="O256" s="104"/>
      <c r="P256" s="104"/>
    </row>
    <row r="257" spans="1:16" x14ac:dyDescent="0.3">
      <c r="A257" s="111" t="s">
        <v>59</v>
      </c>
      <c r="B257" s="112" t="s">
        <v>1381</v>
      </c>
      <c r="C257" s="106" t="s">
        <v>1336</v>
      </c>
      <c r="D257" s="113" t="s">
        <v>1404</v>
      </c>
      <c r="E257" s="114">
        <v>45139</v>
      </c>
      <c r="F257" s="115">
        <v>560</v>
      </c>
      <c r="G257" s="116">
        <v>8</v>
      </c>
      <c r="H257" s="117">
        <f t="shared" si="3"/>
        <v>4480</v>
      </c>
      <c r="I257" s="104"/>
      <c r="J257" s="104"/>
      <c r="K257" s="104"/>
      <c r="L257" s="104"/>
      <c r="M257" s="104"/>
      <c r="N257" s="104"/>
      <c r="O257" s="104"/>
      <c r="P257" s="104"/>
    </row>
    <row r="258" spans="1:16" x14ac:dyDescent="0.3">
      <c r="A258" s="111" t="s">
        <v>1392</v>
      </c>
      <c r="B258" s="112" t="s">
        <v>1378</v>
      </c>
      <c r="C258" s="106" t="s">
        <v>1376</v>
      </c>
      <c r="D258" s="113" t="s">
        <v>1400</v>
      </c>
      <c r="E258" s="114">
        <v>45140</v>
      </c>
      <c r="F258" s="115">
        <v>340</v>
      </c>
      <c r="G258" s="116">
        <v>18</v>
      </c>
      <c r="H258" s="117">
        <f t="shared" si="3"/>
        <v>6120</v>
      </c>
      <c r="I258" s="104"/>
      <c r="J258" s="104"/>
      <c r="K258" s="104"/>
      <c r="L258" s="104"/>
      <c r="M258" s="104"/>
      <c r="N258" s="104"/>
      <c r="O258" s="104"/>
      <c r="P258" s="104"/>
    </row>
    <row r="259" spans="1:16" x14ac:dyDescent="0.3">
      <c r="A259" s="111" t="s">
        <v>1393</v>
      </c>
      <c r="B259" s="112" t="s">
        <v>1380</v>
      </c>
      <c r="C259" s="106" t="s">
        <v>1376</v>
      </c>
      <c r="D259" s="113" t="s">
        <v>1403</v>
      </c>
      <c r="E259" s="114">
        <v>45142</v>
      </c>
      <c r="F259" s="115">
        <v>240</v>
      </c>
      <c r="G259" s="116">
        <v>5</v>
      </c>
      <c r="H259" s="117">
        <f t="shared" ref="H259:H322" si="4">F259*G259</f>
        <v>1200</v>
      </c>
      <c r="I259" s="104"/>
      <c r="J259" s="104"/>
      <c r="K259" s="104"/>
      <c r="L259" s="104"/>
      <c r="M259" s="104"/>
      <c r="N259" s="104"/>
      <c r="O259" s="104"/>
      <c r="P259" s="104"/>
    </row>
    <row r="260" spans="1:16" x14ac:dyDescent="0.3">
      <c r="A260" s="111" t="s">
        <v>1391</v>
      </c>
      <c r="B260" s="112" t="s">
        <v>1380</v>
      </c>
      <c r="C260" s="106" t="s">
        <v>1376</v>
      </c>
      <c r="D260" s="113" t="s">
        <v>1404</v>
      </c>
      <c r="E260" s="114">
        <v>45144</v>
      </c>
      <c r="F260" s="115">
        <v>240</v>
      </c>
      <c r="G260" s="116">
        <v>14</v>
      </c>
      <c r="H260" s="117">
        <f t="shared" si="4"/>
        <v>3360</v>
      </c>
      <c r="I260" s="104"/>
      <c r="J260" s="104"/>
      <c r="K260" s="104"/>
      <c r="L260" s="104"/>
      <c r="M260" s="104"/>
      <c r="N260" s="104"/>
      <c r="O260" s="104"/>
      <c r="P260" s="104"/>
    </row>
    <row r="261" spans="1:16" x14ac:dyDescent="0.3">
      <c r="A261" s="111" t="s">
        <v>1397</v>
      </c>
      <c r="B261" s="112" t="s">
        <v>1382</v>
      </c>
      <c r="C261" s="106" t="s">
        <v>1375</v>
      </c>
      <c r="D261" s="113" t="s">
        <v>1401</v>
      </c>
      <c r="E261" s="114">
        <v>45144</v>
      </c>
      <c r="F261" s="115">
        <v>245</v>
      </c>
      <c r="G261" s="116">
        <v>12</v>
      </c>
      <c r="H261" s="117">
        <f t="shared" si="4"/>
        <v>2940</v>
      </c>
      <c r="I261" s="104"/>
      <c r="J261" s="104"/>
      <c r="K261" s="104"/>
      <c r="L261" s="104"/>
      <c r="M261" s="104"/>
      <c r="N261" s="104"/>
      <c r="O261" s="104"/>
      <c r="P261" s="104"/>
    </row>
    <row r="262" spans="1:16" x14ac:dyDescent="0.3">
      <c r="A262" s="111" t="s">
        <v>1391</v>
      </c>
      <c r="B262" s="112" t="s">
        <v>1378</v>
      </c>
      <c r="C262" s="106" t="s">
        <v>1377</v>
      </c>
      <c r="D262" s="113" t="s">
        <v>1400</v>
      </c>
      <c r="E262" s="114">
        <v>45145</v>
      </c>
      <c r="F262" s="115">
        <v>340</v>
      </c>
      <c r="G262" s="116">
        <v>14</v>
      </c>
      <c r="H262" s="117">
        <f t="shared" si="4"/>
        <v>4760</v>
      </c>
      <c r="I262" s="104"/>
      <c r="J262" s="104"/>
      <c r="K262" s="104"/>
      <c r="L262" s="104"/>
      <c r="M262" s="104"/>
      <c r="N262" s="104"/>
      <c r="O262" s="104"/>
      <c r="P262" s="104"/>
    </row>
    <row r="263" spans="1:16" x14ac:dyDescent="0.3">
      <c r="A263" s="111" t="s">
        <v>1399</v>
      </c>
      <c r="B263" s="112" t="s">
        <v>1379</v>
      </c>
      <c r="C263" s="106" t="s">
        <v>1336</v>
      </c>
      <c r="D263" s="113" t="s">
        <v>1404</v>
      </c>
      <c r="E263" s="114">
        <v>45146</v>
      </c>
      <c r="F263" s="115">
        <v>160</v>
      </c>
      <c r="G263" s="116">
        <v>15</v>
      </c>
      <c r="H263" s="117">
        <f t="shared" si="4"/>
        <v>2400</v>
      </c>
      <c r="I263" s="104"/>
      <c r="J263" s="104"/>
      <c r="K263" s="104"/>
      <c r="L263" s="104"/>
      <c r="M263" s="104"/>
      <c r="N263" s="104"/>
      <c r="O263" s="104"/>
      <c r="P263" s="104"/>
    </row>
    <row r="264" spans="1:16" x14ac:dyDescent="0.3">
      <c r="A264" s="111" t="s">
        <v>1394</v>
      </c>
      <c r="B264" s="112" t="s">
        <v>1379</v>
      </c>
      <c r="C264" s="106" t="s">
        <v>1336</v>
      </c>
      <c r="D264" s="113" t="s">
        <v>1400</v>
      </c>
      <c r="E264" s="114">
        <v>45146</v>
      </c>
      <c r="F264" s="115">
        <v>160</v>
      </c>
      <c r="G264" s="116">
        <v>20</v>
      </c>
      <c r="H264" s="117">
        <f t="shared" si="4"/>
        <v>3200</v>
      </c>
      <c r="I264" s="104"/>
      <c r="J264" s="104"/>
      <c r="K264" s="104"/>
      <c r="L264" s="104"/>
      <c r="M264" s="104"/>
      <c r="N264" s="104"/>
      <c r="O264" s="104"/>
      <c r="P264" s="104"/>
    </row>
    <row r="265" spans="1:16" x14ac:dyDescent="0.3">
      <c r="A265" s="111" t="s">
        <v>1399</v>
      </c>
      <c r="B265" s="112" t="s">
        <v>1378</v>
      </c>
      <c r="C265" s="106" t="s">
        <v>1377</v>
      </c>
      <c r="D265" s="113" t="s">
        <v>1403</v>
      </c>
      <c r="E265" s="114">
        <v>45147</v>
      </c>
      <c r="F265" s="115">
        <v>340</v>
      </c>
      <c r="G265" s="116">
        <v>1</v>
      </c>
      <c r="H265" s="117">
        <f t="shared" si="4"/>
        <v>340</v>
      </c>
      <c r="I265" s="104"/>
      <c r="J265" s="104"/>
      <c r="K265" s="104"/>
      <c r="L265" s="104"/>
      <c r="M265" s="104"/>
      <c r="N265" s="104"/>
      <c r="O265" s="104"/>
      <c r="P265" s="104"/>
    </row>
    <row r="266" spans="1:16" x14ac:dyDescent="0.3">
      <c r="A266" s="111" t="s">
        <v>64</v>
      </c>
      <c r="B266" s="112" t="s">
        <v>1380</v>
      </c>
      <c r="C266" s="106" t="s">
        <v>1376</v>
      </c>
      <c r="D266" s="113" t="s">
        <v>1402</v>
      </c>
      <c r="E266" s="114">
        <v>45147</v>
      </c>
      <c r="F266" s="115">
        <v>240</v>
      </c>
      <c r="G266" s="116">
        <v>18</v>
      </c>
      <c r="H266" s="117">
        <f t="shared" si="4"/>
        <v>4320</v>
      </c>
      <c r="I266" s="104"/>
      <c r="J266" s="104"/>
      <c r="K266" s="104"/>
      <c r="L266" s="104"/>
      <c r="M266" s="104"/>
      <c r="N266" s="104"/>
      <c r="O266" s="104"/>
      <c r="P266" s="104"/>
    </row>
    <row r="267" spans="1:16" x14ac:dyDescent="0.3">
      <c r="A267" s="111" t="s">
        <v>1392</v>
      </c>
      <c r="B267" s="112" t="s">
        <v>1379</v>
      </c>
      <c r="C267" s="106" t="s">
        <v>1377</v>
      </c>
      <c r="D267" s="113" t="s">
        <v>1403</v>
      </c>
      <c r="E267" s="114">
        <v>45147</v>
      </c>
      <c r="F267" s="115">
        <v>160</v>
      </c>
      <c r="G267" s="116">
        <v>4</v>
      </c>
      <c r="H267" s="117">
        <f t="shared" si="4"/>
        <v>640</v>
      </c>
      <c r="I267" s="104"/>
      <c r="J267" s="104"/>
      <c r="K267" s="104"/>
      <c r="L267" s="104"/>
      <c r="M267" s="104"/>
      <c r="N267" s="104"/>
      <c r="O267" s="104"/>
      <c r="P267" s="104"/>
    </row>
    <row r="268" spans="1:16" x14ac:dyDescent="0.3">
      <c r="A268" s="111" t="s">
        <v>59</v>
      </c>
      <c r="B268" s="112" t="s">
        <v>1378</v>
      </c>
      <c r="C268" s="106" t="s">
        <v>1377</v>
      </c>
      <c r="D268" s="113" t="s">
        <v>1400</v>
      </c>
      <c r="E268" s="114">
        <v>45148</v>
      </c>
      <c r="F268" s="115">
        <v>340</v>
      </c>
      <c r="G268" s="116">
        <v>2</v>
      </c>
      <c r="H268" s="117">
        <f t="shared" si="4"/>
        <v>680</v>
      </c>
      <c r="I268" s="104"/>
      <c r="J268" s="104"/>
      <c r="K268" s="104"/>
      <c r="L268" s="104"/>
      <c r="M268" s="104"/>
      <c r="N268" s="104"/>
      <c r="O268" s="104"/>
      <c r="P268" s="104"/>
    </row>
    <row r="269" spans="1:16" x14ac:dyDescent="0.3">
      <c r="A269" s="111" t="s">
        <v>1394</v>
      </c>
      <c r="B269" s="112" t="s">
        <v>1379</v>
      </c>
      <c r="C269" s="106" t="s">
        <v>1376</v>
      </c>
      <c r="D269" s="113" t="s">
        <v>1401</v>
      </c>
      <c r="E269" s="114">
        <v>45149</v>
      </c>
      <c r="F269" s="115">
        <v>160</v>
      </c>
      <c r="G269" s="116">
        <v>16</v>
      </c>
      <c r="H269" s="117">
        <f t="shared" si="4"/>
        <v>2560</v>
      </c>
      <c r="I269" s="104"/>
      <c r="J269" s="104"/>
      <c r="K269" s="104"/>
      <c r="L269" s="104"/>
      <c r="M269" s="104"/>
      <c r="N269" s="104"/>
      <c r="O269" s="104"/>
      <c r="P269" s="104"/>
    </row>
    <row r="270" spans="1:16" x14ac:dyDescent="0.3">
      <c r="A270" s="111" t="s">
        <v>1390</v>
      </c>
      <c r="B270" s="112" t="s">
        <v>1380</v>
      </c>
      <c r="C270" s="106" t="s">
        <v>1377</v>
      </c>
      <c r="D270" s="113" t="s">
        <v>1404</v>
      </c>
      <c r="E270" s="114">
        <v>45149</v>
      </c>
      <c r="F270" s="115">
        <v>240</v>
      </c>
      <c r="G270" s="116">
        <v>20</v>
      </c>
      <c r="H270" s="117">
        <f t="shared" si="4"/>
        <v>4800</v>
      </c>
      <c r="I270" s="104"/>
      <c r="J270" s="104"/>
      <c r="K270" s="104"/>
      <c r="L270" s="104"/>
      <c r="M270" s="104"/>
      <c r="N270" s="104"/>
      <c r="O270" s="104"/>
      <c r="P270" s="104"/>
    </row>
    <row r="271" spans="1:16" x14ac:dyDescent="0.3">
      <c r="A271" s="111" t="s">
        <v>1391</v>
      </c>
      <c r="B271" s="112" t="s">
        <v>1380</v>
      </c>
      <c r="C271" s="106" t="s">
        <v>1375</v>
      </c>
      <c r="D271" s="113" t="s">
        <v>1404</v>
      </c>
      <c r="E271" s="114">
        <v>45149</v>
      </c>
      <c r="F271" s="115">
        <v>240</v>
      </c>
      <c r="G271" s="116">
        <v>13</v>
      </c>
      <c r="H271" s="117">
        <f t="shared" si="4"/>
        <v>3120</v>
      </c>
      <c r="I271" s="104"/>
      <c r="J271" s="104"/>
      <c r="K271" s="104"/>
      <c r="L271" s="104"/>
      <c r="M271" s="104"/>
      <c r="N271" s="104"/>
      <c r="O271" s="104"/>
      <c r="P271" s="104"/>
    </row>
    <row r="272" spans="1:16" x14ac:dyDescent="0.3">
      <c r="A272" s="111" t="s">
        <v>59</v>
      </c>
      <c r="B272" s="112" t="s">
        <v>1380</v>
      </c>
      <c r="C272" s="106" t="s">
        <v>1375</v>
      </c>
      <c r="D272" s="113" t="s">
        <v>1401</v>
      </c>
      <c r="E272" s="114">
        <v>45151</v>
      </c>
      <c r="F272" s="115">
        <v>240</v>
      </c>
      <c r="G272" s="116">
        <v>14</v>
      </c>
      <c r="H272" s="117">
        <f t="shared" si="4"/>
        <v>3360</v>
      </c>
      <c r="I272" s="104"/>
      <c r="J272" s="104"/>
      <c r="K272" s="104"/>
      <c r="L272" s="104"/>
      <c r="M272" s="104"/>
      <c r="N272" s="104"/>
      <c r="O272" s="104"/>
      <c r="P272" s="104"/>
    </row>
    <row r="273" spans="1:16" x14ac:dyDescent="0.3">
      <c r="A273" s="111" t="s">
        <v>1395</v>
      </c>
      <c r="B273" s="112" t="s">
        <v>1382</v>
      </c>
      <c r="C273" s="106" t="s">
        <v>1375</v>
      </c>
      <c r="D273" s="113" t="s">
        <v>1402</v>
      </c>
      <c r="E273" s="114">
        <v>45152</v>
      </c>
      <c r="F273" s="115">
        <v>245</v>
      </c>
      <c r="G273" s="116">
        <v>6</v>
      </c>
      <c r="H273" s="117">
        <f t="shared" si="4"/>
        <v>1470</v>
      </c>
      <c r="I273" s="104"/>
      <c r="J273" s="104"/>
      <c r="K273" s="104"/>
      <c r="L273" s="104"/>
      <c r="M273" s="104"/>
      <c r="N273" s="104"/>
      <c r="O273" s="104"/>
      <c r="P273" s="104"/>
    </row>
    <row r="274" spans="1:16" x14ac:dyDescent="0.3">
      <c r="A274" s="111" t="s">
        <v>59</v>
      </c>
      <c r="B274" s="112" t="s">
        <v>1378</v>
      </c>
      <c r="C274" s="106" t="s">
        <v>1376</v>
      </c>
      <c r="D274" s="113" t="s">
        <v>1401</v>
      </c>
      <c r="E274" s="114">
        <v>45152</v>
      </c>
      <c r="F274" s="115">
        <v>340</v>
      </c>
      <c r="G274" s="116">
        <v>14</v>
      </c>
      <c r="H274" s="117">
        <f t="shared" si="4"/>
        <v>4760</v>
      </c>
      <c r="I274" s="104"/>
      <c r="J274" s="104"/>
      <c r="K274" s="104"/>
      <c r="L274" s="104"/>
      <c r="M274" s="104"/>
      <c r="N274" s="104"/>
      <c r="O274" s="104"/>
      <c r="P274" s="104"/>
    </row>
    <row r="275" spans="1:16" x14ac:dyDescent="0.3">
      <c r="A275" s="111" t="s">
        <v>1394</v>
      </c>
      <c r="B275" s="112" t="s">
        <v>1381</v>
      </c>
      <c r="C275" s="106" t="s">
        <v>1336</v>
      </c>
      <c r="D275" s="113" t="s">
        <v>1400</v>
      </c>
      <c r="E275" s="114">
        <v>45152</v>
      </c>
      <c r="F275" s="115">
        <v>560</v>
      </c>
      <c r="G275" s="116">
        <v>4</v>
      </c>
      <c r="H275" s="117">
        <f t="shared" si="4"/>
        <v>2240</v>
      </c>
      <c r="I275" s="104"/>
      <c r="J275" s="104"/>
      <c r="K275" s="104"/>
      <c r="L275" s="104"/>
      <c r="M275" s="104"/>
      <c r="N275" s="104"/>
      <c r="O275" s="104"/>
      <c r="P275" s="104"/>
    </row>
    <row r="276" spans="1:16" x14ac:dyDescent="0.3">
      <c r="A276" s="111" t="s">
        <v>59</v>
      </c>
      <c r="B276" s="112" t="s">
        <v>1381</v>
      </c>
      <c r="C276" s="106" t="s">
        <v>1336</v>
      </c>
      <c r="D276" s="113" t="s">
        <v>1401</v>
      </c>
      <c r="E276" s="114">
        <v>45157</v>
      </c>
      <c r="F276" s="115">
        <v>560</v>
      </c>
      <c r="G276" s="116">
        <v>2</v>
      </c>
      <c r="H276" s="117">
        <f t="shared" si="4"/>
        <v>1120</v>
      </c>
      <c r="I276" s="104"/>
      <c r="J276" s="104"/>
      <c r="K276" s="104"/>
      <c r="L276" s="104"/>
      <c r="M276" s="104"/>
      <c r="N276" s="104"/>
      <c r="O276" s="104"/>
      <c r="P276" s="104"/>
    </row>
    <row r="277" spans="1:16" x14ac:dyDescent="0.3">
      <c r="A277" s="111" t="s">
        <v>1396</v>
      </c>
      <c r="B277" s="112" t="s">
        <v>1379</v>
      </c>
      <c r="C277" s="106" t="s">
        <v>1376</v>
      </c>
      <c r="D277" s="113" t="s">
        <v>1402</v>
      </c>
      <c r="E277" s="114">
        <v>45157</v>
      </c>
      <c r="F277" s="115">
        <v>160</v>
      </c>
      <c r="G277" s="116">
        <v>6</v>
      </c>
      <c r="H277" s="117">
        <f t="shared" si="4"/>
        <v>960</v>
      </c>
      <c r="I277" s="104"/>
      <c r="J277" s="104"/>
      <c r="K277" s="104"/>
      <c r="L277" s="104"/>
      <c r="M277" s="104"/>
      <c r="N277" s="104"/>
      <c r="O277" s="104"/>
      <c r="P277" s="104"/>
    </row>
    <row r="278" spans="1:16" x14ac:dyDescent="0.3">
      <c r="A278" s="111" t="s">
        <v>1395</v>
      </c>
      <c r="B278" s="112" t="s">
        <v>1381</v>
      </c>
      <c r="C278" s="106" t="s">
        <v>1377</v>
      </c>
      <c r="D278" s="113" t="s">
        <v>1401</v>
      </c>
      <c r="E278" s="114">
        <v>45158</v>
      </c>
      <c r="F278" s="115">
        <v>560</v>
      </c>
      <c r="G278" s="116">
        <v>3</v>
      </c>
      <c r="H278" s="117">
        <f t="shared" si="4"/>
        <v>1680</v>
      </c>
      <c r="I278" s="104"/>
      <c r="J278" s="104"/>
      <c r="K278" s="104"/>
      <c r="L278" s="104"/>
      <c r="M278" s="104"/>
      <c r="N278" s="104"/>
      <c r="O278" s="104"/>
      <c r="P278" s="104"/>
    </row>
    <row r="279" spans="1:16" x14ac:dyDescent="0.3">
      <c r="A279" s="111" t="s">
        <v>1395</v>
      </c>
      <c r="B279" s="112" t="s">
        <v>1381</v>
      </c>
      <c r="C279" s="106" t="s">
        <v>1377</v>
      </c>
      <c r="D279" s="113" t="s">
        <v>1402</v>
      </c>
      <c r="E279" s="114">
        <v>45159</v>
      </c>
      <c r="F279" s="115">
        <v>560</v>
      </c>
      <c r="G279" s="116">
        <v>11</v>
      </c>
      <c r="H279" s="117">
        <f t="shared" si="4"/>
        <v>6160</v>
      </c>
      <c r="I279" s="104"/>
      <c r="J279" s="104"/>
      <c r="K279" s="104"/>
      <c r="L279" s="104"/>
      <c r="M279" s="104"/>
      <c r="N279" s="104"/>
      <c r="O279" s="104"/>
      <c r="P279" s="104"/>
    </row>
    <row r="280" spans="1:16" x14ac:dyDescent="0.3">
      <c r="A280" s="111" t="s">
        <v>1395</v>
      </c>
      <c r="B280" s="112" t="s">
        <v>1378</v>
      </c>
      <c r="C280" s="106" t="s">
        <v>1377</v>
      </c>
      <c r="D280" s="113" t="s">
        <v>1404</v>
      </c>
      <c r="E280" s="114">
        <v>45159</v>
      </c>
      <c r="F280" s="115">
        <v>340</v>
      </c>
      <c r="G280" s="116">
        <v>9</v>
      </c>
      <c r="H280" s="117">
        <f t="shared" si="4"/>
        <v>3060</v>
      </c>
      <c r="I280" s="104"/>
      <c r="J280" s="104"/>
      <c r="K280" s="104"/>
      <c r="L280" s="104"/>
      <c r="M280" s="104"/>
      <c r="N280" s="104"/>
      <c r="O280" s="104"/>
      <c r="P280" s="104"/>
    </row>
    <row r="281" spans="1:16" x14ac:dyDescent="0.3">
      <c r="A281" s="111" t="s">
        <v>1398</v>
      </c>
      <c r="B281" s="112" t="s">
        <v>1378</v>
      </c>
      <c r="C281" s="106" t="s">
        <v>1376</v>
      </c>
      <c r="D281" s="113" t="s">
        <v>1404</v>
      </c>
      <c r="E281" s="114">
        <v>45161</v>
      </c>
      <c r="F281" s="115">
        <v>340</v>
      </c>
      <c r="G281" s="116">
        <v>15</v>
      </c>
      <c r="H281" s="117">
        <f t="shared" si="4"/>
        <v>5100</v>
      </c>
      <c r="I281" s="104"/>
      <c r="J281" s="104"/>
      <c r="K281" s="104"/>
      <c r="L281" s="104"/>
      <c r="M281" s="104"/>
      <c r="N281" s="104"/>
      <c r="O281" s="104"/>
      <c r="P281" s="104"/>
    </row>
    <row r="282" spans="1:16" x14ac:dyDescent="0.3">
      <c r="A282" s="111" t="s">
        <v>1390</v>
      </c>
      <c r="B282" s="112" t="s">
        <v>1378</v>
      </c>
      <c r="C282" s="106" t="s">
        <v>1376</v>
      </c>
      <c r="D282" s="113" t="s">
        <v>1403</v>
      </c>
      <c r="E282" s="114">
        <v>45161</v>
      </c>
      <c r="F282" s="115">
        <v>340</v>
      </c>
      <c r="G282" s="116">
        <v>4</v>
      </c>
      <c r="H282" s="117">
        <f t="shared" si="4"/>
        <v>1360</v>
      </c>
      <c r="I282" s="104"/>
      <c r="J282" s="104"/>
      <c r="K282" s="104"/>
      <c r="L282" s="104"/>
      <c r="M282" s="104"/>
      <c r="N282" s="104"/>
      <c r="O282" s="104"/>
      <c r="P282" s="104"/>
    </row>
    <row r="283" spans="1:16" x14ac:dyDescent="0.3">
      <c r="A283" s="111" t="s">
        <v>1392</v>
      </c>
      <c r="B283" s="112" t="s">
        <v>1380</v>
      </c>
      <c r="C283" s="106" t="s">
        <v>1376</v>
      </c>
      <c r="D283" s="113" t="s">
        <v>1403</v>
      </c>
      <c r="E283" s="114">
        <v>45162</v>
      </c>
      <c r="F283" s="115">
        <v>240</v>
      </c>
      <c r="G283" s="116">
        <v>7</v>
      </c>
      <c r="H283" s="117">
        <f t="shared" si="4"/>
        <v>1680</v>
      </c>
      <c r="I283" s="104"/>
      <c r="J283" s="104"/>
      <c r="K283" s="104"/>
      <c r="L283" s="104"/>
      <c r="M283" s="104"/>
      <c r="N283" s="104"/>
      <c r="O283" s="104"/>
      <c r="P283" s="104"/>
    </row>
    <row r="284" spans="1:16" x14ac:dyDescent="0.3">
      <c r="A284" s="111" t="s">
        <v>1394</v>
      </c>
      <c r="B284" s="112" t="s">
        <v>1382</v>
      </c>
      <c r="C284" s="106" t="s">
        <v>1377</v>
      </c>
      <c r="D284" s="113" t="s">
        <v>1403</v>
      </c>
      <c r="E284" s="114">
        <v>45163</v>
      </c>
      <c r="F284" s="115">
        <v>245</v>
      </c>
      <c r="G284" s="116">
        <v>8</v>
      </c>
      <c r="H284" s="117">
        <f t="shared" si="4"/>
        <v>1960</v>
      </c>
      <c r="I284" s="104"/>
      <c r="J284" s="104"/>
      <c r="K284" s="104"/>
      <c r="L284" s="104"/>
      <c r="M284" s="104"/>
      <c r="N284" s="104"/>
      <c r="O284" s="104"/>
      <c r="P284" s="104"/>
    </row>
    <row r="285" spans="1:16" x14ac:dyDescent="0.3">
      <c r="A285" s="111" t="s">
        <v>1392</v>
      </c>
      <c r="B285" s="112" t="s">
        <v>1378</v>
      </c>
      <c r="C285" s="106" t="s">
        <v>1336</v>
      </c>
      <c r="D285" s="113" t="s">
        <v>1402</v>
      </c>
      <c r="E285" s="114">
        <v>45167</v>
      </c>
      <c r="F285" s="115">
        <v>340</v>
      </c>
      <c r="G285" s="116">
        <v>14</v>
      </c>
      <c r="H285" s="117">
        <f t="shared" si="4"/>
        <v>4760</v>
      </c>
      <c r="I285" s="104"/>
      <c r="J285" s="104"/>
      <c r="K285" s="104"/>
      <c r="L285" s="104"/>
      <c r="M285" s="104"/>
      <c r="N285" s="104"/>
      <c r="O285" s="104"/>
      <c r="P285" s="104"/>
    </row>
    <row r="286" spans="1:16" x14ac:dyDescent="0.3">
      <c r="A286" s="111" t="s">
        <v>1397</v>
      </c>
      <c r="B286" s="112" t="s">
        <v>1378</v>
      </c>
      <c r="C286" s="106" t="s">
        <v>1375</v>
      </c>
      <c r="D286" s="113" t="s">
        <v>1404</v>
      </c>
      <c r="E286" s="114">
        <v>45167</v>
      </c>
      <c r="F286" s="115">
        <v>340</v>
      </c>
      <c r="G286" s="116">
        <v>5</v>
      </c>
      <c r="H286" s="117">
        <f t="shared" si="4"/>
        <v>1700</v>
      </c>
      <c r="I286" s="104"/>
      <c r="J286" s="104"/>
      <c r="K286" s="104"/>
      <c r="L286" s="104"/>
      <c r="M286" s="104"/>
      <c r="N286" s="104"/>
      <c r="O286" s="104"/>
      <c r="P286" s="104"/>
    </row>
    <row r="287" spans="1:16" x14ac:dyDescent="0.3">
      <c r="A287" s="111" t="s">
        <v>1393</v>
      </c>
      <c r="B287" s="112" t="s">
        <v>1381</v>
      </c>
      <c r="C287" s="106" t="s">
        <v>1376</v>
      </c>
      <c r="D287" s="113" t="s">
        <v>1400</v>
      </c>
      <c r="E287" s="114">
        <v>45167</v>
      </c>
      <c r="F287" s="115">
        <v>560</v>
      </c>
      <c r="G287" s="116">
        <v>6</v>
      </c>
      <c r="H287" s="117">
        <f t="shared" si="4"/>
        <v>3360</v>
      </c>
      <c r="I287" s="104"/>
      <c r="J287" s="104"/>
      <c r="K287" s="104"/>
      <c r="L287" s="104"/>
      <c r="M287" s="104"/>
      <c r="N287" s="104"/>
      <c r="O287" s="104"/>
      <c r="P287" s="104"/>
    </row>
    <row r="288" spans="1:16" x14ac:dyDescent="0.3">
      <c r="A288" s="111" t="s">
        <v>1390</v>
      </c>
      <c r="B288" s="112" t="s">
        <v>1381</v>
      </c>
      <c r="C288" s="106" t="s">
        <v>1375</v>
      </c>
      <c r="D288" s="113" t="s">
        <v>1404</v>
      </c>
      <c r="E288" s="114">
        <v>45167</v>
      </c>
      <c r="F288" s="115">
        <v>560</v>
      </c>
      <c r="G288" s="116">
        <v>4</v>
      </c>
      <c r="H288" s="117">
        <f t="shared" si="4"/>
        <v>2240</v>
      </c>
      <c r="I288" s="104"/>
      <c r="J288" s="104"/>
      <c r="K288" s="104"/>
      <c r="L288" s="104"/>
      <c r="M288" s="104"/>
      <c r="N288" s="104"/>
      <c r="O288" s="104"/>
      <c r="P288" s="104"/>
    </row>
    <row r="289" spans="1:16" x14ac:dyDescent="0.3">
      <c r="A289" s="111" t="s">
        <v>59</v>
      </c>
      <c r="B289" s="112" t="s">
        <v>1381</v>
      </c>
      <c r="C289" s="106" t="s">
        <v>1376</v>
      </c>
      <c r="D289" s="113" t="s">
        <v>1400</v>
      </c>
      <c r="E289" s="114">
        <v>45170</v>
      </c>
      <c r="F289" s="115">
        <v>560</v>
      </c>
      <c r="G289" s="116">
        <v>12</v>
      </c>
      <c r="H289" s="117">
        <f t="shared" si="4"/>
        <v>6720</v>
      </c>
      <c r="I289" s="104"/>
      <c r="J289" s="104"/>
      <c r="K289" s="104"/>
      <c r="L289" s="104"/>
      <c r="M289" s="104"/>
      <c r="N289" s="104"/>
      <c r="O289" s="104"/>
      <c r="P289" s="104"/>
    </row>
    <row r="290" spans="1:16" x14ac:dyDescent="0.3">
      <c r="A290" s="111" t="s">
        <v>59</v>
      </c>
      <c r="B290" s="112" t="s">
        <v>1379</v>
      </c>
      <c r="C290" s="106" t="s">
        <v>1336</v>
      </c>
      <c r="D290" s="113" t="s">
        <v>1404</v>
      </c>
      <c r="E290" s="114">
        <v>45171</v>
      </c>
      <c r="F290" s="115">
        <v>160</v>
      </c>
      <c r="G290" s="116">
        <v>17</v>
      </c>
      <c r="H290" s="117">
        <f t="shared" si="4"/>
        <v>2720</v>
      </c>
      <c r="I290" s="104"/>
      <c r="J290" s="104"/>
      <c r="K290" s="104"/>
      <c r="L290" s="104"/>
      <c r="M290" s="104"/>
      <c r="N290" s="104"/>
      <c r="O290" s="104"/>
      <c r="P290" s="104"/>
    </row>
    <row r="291" spans="1:16" x14ac:dyDescent="0.3">
      <c r="A291" s="111" t="s">
        <v>1393</v>
      </c>
      <c r="B291" s="112" t="s">
        <v>1381</v>
      </c>
      <c r="C291" s="106" t="s">
        <v>1336</v>
      </c>
      <c r="D291" s="113" t="s">
        <v>1404</v>
      </c>
      <c r="E291" s="114">
        <v>45171</v>
      </c>
      <c r="F291" s="115">
        <v>560</v>
      </c>
      <c r="G291" s="116">
        <v>14</v>
      </c>
      <c r="H291" s="117">
        <f t="shared" si="4"/>
        <v>7840</v>
      </c>
      <c r="I291" s="104"/>
      <c r="J291" s="104"/>
      <c r="K291" s="104"/>
      <c r="L291" s="104"/>
      <c r="M291" s="104"/>
      <c r="N291" s="104"/>
      <c r="O291" s="104"/>
      <c r="P291" s="104"/>
    </row>
    <row r="292" spans="1:16" x14ac:dyDescent="0.3">
      <c r="A292" s="111" t="s">
        <v>1397</v>
      </c>
      <c r="B292" s="112" t="s">
        <v>1379</v>
      </c>
      <c r="C292" s="106" t="s">
        <v>1336</v>
      </c>
      <c r="D292" s="113" t="s">
        <v>1404</v>
      </c>
      <c r="E292" s="114">
        <v>45172</v>
      </c>
      <c r="F292" s="115">
        <v>160</v>
      </c>
      <c r="G292" s="116">
        <v>19</v>
      </c>
      <c r="H292" s="117">
        <f t="shared" si="4"/>
        <v>3040</v>
      </c>
      <c r="I292" s="104"/>
      <c r="J292" s="104"/>
      <c r="K292" s="104"/>
      <c r="L292" s="104"/>
      <c r="M292" s="104"/>
      <c r="N292" s="104"/>
      <c r="O292" s="104"/>
      <c r="P292" s="104"/>
    </row>
    <row r="293" spans="1:16" x14ac:dyDescent="0.3">
      <c r="A293" s="111" t="s">
        <v>1391</v>
      </c>
      <c r="B293" s="112" t="s">
        <v>1382</v>
      </c>
      <c r="C293" s="106" t="s">
        <v>1376</v>
      </c>
      <c r="D293" s="113" t="s">
        <v>1403</v>
      </c>
      <c r="E293" s="114">
        <v>45172</v>
      </c>
      <c r="F293" s="115">
        <v>245</v>
      </c>
      <c r="G293" s="116">
        <v>14</v>
      </c>
      <c r="H293" s="117">
        <f t="shared" si="4"/>
        <v>3430</v>
      </c>
      <c r="I293" s="104"/>
      <c r="J293" s="104"/>
      <c r="K293" s="104"/>
      <c r="L293" s="104"/>
      <c r="M293" s="104"/>
      <c r="N293" s="104"/>
      <c r="O293" s="104"/>
      <c r="P293" s="104"/>
    </row>
    <row r="294" spans="1:16" x14ac:dyDescent="0.3">
      <c r="A294" s="111" t="s">
        <v>1393</v>
      </c>
      <c r="B294" s="112" t="s">
        <v>1378</v>
      </c>
      <c r="C294" s="106" t="s">
        <v>1377</v>
      </c>
      <c r="D294" s="113" t="s">
        <v>1402</v>
      </c>
      <c r="E294" s="114">
        <v>45172</v>
      </c>
      <c r="F294" s="115">
        <v>340</v>
      </c>
      <c r="G294" s="116">
        <v>13</v>
      </c>
      <c r="H294" s="117">
        <f t="shared" si="4"/>
        <v>4420</v>
      </c>
      <c r="I294" s="104"/>
      <c r="J294" s="104"/>
      <c r="K294" s="104"/>
      <c r="L294" s="104"/>
      <c r="M294" s="104"/>
      <c r="N294" s="104"/>
      <c r="O294" s="104"/>
      <c r="P294" s="104"/>
    </row>
    <row r="295" spans="1:16" x14ac:dyDescent="0.3">
      <c r="A295" s="111" t="s">
        <v>1390</v>
      </c>
      <c r="B295" s="112" t="s">
        <v>1382</v>
      </c>
      <c r="C295" s="106" t="s">
        <v>1336</v>
      </c>
      <c r="D295" s="113" t="s">
        <v>1404</v>
      </c>
      <c r="E295" s="114">
        <v>45174</v>
      </c>
      <c r="F295" s="115">
        <v>245</v>
      </c>
      <c r="G295" s="116">
        <v>8</v>
      </c>
      <c r="H295" s="117">
        <f t="shared" si="4"/>
        <v>1960</v>
      </c>
      <c r="I295" s="104"/>
      <c r="J295" s="104"/>
      <c r="K295" s="104"/>
      <c r="L295" s="104"/>
      <c r="M295" s="104"/>
      <c r="N295" s="104"/>
      <c r="O295" s="104"/>
      <c r="P295" s="104"/>
    </row>
    <row r="296" spans="1:16" x14ac:dyDescent="0.3">
      <c r="A296" s="111" t="s">
        <v>1393</v>
      </c>
      <c r="B296" s="112" t="s">
        <v>1378</v>
      </c>
      <c r="C296" s="106" t="s">
        <v>1377</v>
      </c>
      <c r="D296" s="113" t="s">
        <v>1402</v>
      </c>
      <c r="E296" s="114">
        <v>45174</v>
      </c>
      <c r="F296" s="115">
        <v>340</v>
      </c>
      <c r="G296" s="116">
        <v>7</v>
      </c>
      <c r="H296" s="117">
        <f t="shared" si="4"/>
        <v>2380</v>
      </c>
      <c r="I296" s="104"/>
      <c r="J296" s="104"/>
      <c r="K296" s="104"/>
      <c r="L296" s="104"/>
      <c r="M296" s="104"/>
      <c r="N296" s="104"/>
      <c r="O296" s="104"/>
      <c r="P296" s="104"/>
    </row>
    <row r="297" spans="1:16" x14ac:dyDescent="0.3">
      <c r="A297" s="111" t="s">
        <v>1391</v>
      </c>
      <c r="B297" s="112" t="s">
        <v>1382</v>
      </c>
      <c r="C297" s="106" t="s">
        <v>1375</v>
      </c>
      <c r="D297" s="113" t="s">
        <v>1400</v>
      </c>
      <c r="E297" s="114">
        <v>45178</v>
      </c>
      <c r="F297" s="115">
        <v>245</v>
      </c>
      <c r="G297" s="116">
        <v>6</v>
      </c>
      <c r="H297" s="117">
        <f t="shared" si="4"/>
        <v>1470</v>
      </c>
      <c r="I297" s="104"/>
      <c r="J297" s="104"/>
      <c r="K297" s="104"/>
      <c r="L297" s="104"/>
      <c r="M297" s="104"/>
      <c r="N297" s="104"/>
      <c r="O297" s="104"/>
      <c r="P297" s="104"/>
    </row>
    <row r="298" spans="1:16" x14ac:dyDescent="0.3">
      <c r="A298" s="111" t="s">
        <v>1396</v>
      </c>
      <c r="B298" s="112" t="s">
        <v>1381</v>
      </c>
      <c r="C298" s="106" t="s">
        <v>1375</v>
      </c>
      <c r="D298" s="113" t="s">
        <v>1400</v>
      </c>
      <c r="E298" s="114">
        <v>45179</v>
      </c>
      <c r="F298" s="115">
        <v>560</v>
      </c>
      <c r="G298" s="116">
        <v>19</v>
      </c>
      <c r="H298" s="117">
        <f t="shared" si="4"/>
        <v>10640</v>
      </c>
      <c r="I298" s="104"/>
      <c r="J298" s="104"/>
      <c r="K298" s="104"/>
      <c r="L298" s="104"/>
      <c r="M298" s="104"/>
      <c r="N298" s="104"/>
      <c r="O298" s="104"/>
      <c r="P298" s="104"/>
    </row>
    <row r="299" spans="1:16" x14ac:dyDescent="0.3">
      <c r="A299" s="111" t="s">
        <v>1399</v>
      </c>
      <c r="B299" s="112" t="s">
        <v>1381</v>
      </c>
      <c r="C299" s="106" t="s">
        <v>1377</v>
      </c>
      <c r="D299" s="113" t="s">
        <v>1404</v>
      </c>
      <c r="E299" s="114">
        <v>45180</v>
      </c>
      <c r="F299" s="115">
        <v>560</v>
      </c>
      <c r="G299" s="116">
        <v>1</v>
      </c>
      <c r="H299" s="117">
        <f t="shared" si="4"/>
        <v>560</v>
      </c>
      <c r="I299" s="104"/>
      <c r="J299" s="104"/>
      <c r="K299" s="104"/>
      <c r="L299" s="104"/>
      <c r="M299" s="104"/>
      <c r="N299" s="104"/>
      <c r="O299" s="104"/>
      <c r="P299" s="104"/>
    </row>
    <row r="300" spans="1:16" x14ac:dyDescent="0.3">
      <c r="A300" s="111" t="s">
        <v>64</v>
      </c>
      <c r="B300" s="112" t="s">
        <v>1382</v>
      </c>
      <c r="C300" s="106" t="s">
        <v>1377</v>
      </c>
      <c r="D300" s="113" t="s">
        <v>1402</v>
      </c>
      <c r="E300" s="114">
        <v>45180</v>
      </c>
      <c r="F300" s="115">
        <v>245</v>
      </c>
      <c r="G300" s="116">
        <v>1</v>
      </c>
      <c r="H300" s="117">
        <f t="shared" si="4"/>
        <v>245</v>
      </c>
      <c r="I300" s="104"/>
      <c r="J300" s="104"/>
      <c r="K300" s="104"/>
      <c r="L300" s="104"/>
      <c r="M300" s="104"/>
      <c r="N300" s="104"/>
      <c r="O300" s="104"/>
      <c r="P300" s="104"/>
    </row>
    <row r="301" spans="1:16" x14ac:dyDescent="0.3">
      <c r="A301" s="111" t="s">
        <v>1397</v>
      </c>
      <c r="B301" s="112" t="s">
        <v>1382</v>
      </c>
      <c r="C301" s="106" t="s">
        <v>1375</v>
      </c>
      <c r="D301" s="113" t="s">
        <v>1403</v>
      </c>
      <c r="E301" s="114">
        <v>45181</v>
      </c>
      <c r="F301" s="115">
        <v>245</v>
      </c>
      <c r="G301" s="116">
        <v>19</v>
      </c>
      <c r="H301" s="117">
        <f t="shared" si="4"/>
        <v>4655</v>
      </c>
      <c r="I301" s="104"/>
      <c r="J301" s="104"/>
      <c r="K301" s="104"/>
      <c r="L301" s="104"/>
      <c r="M301" s="104"/>
      <c r="N301" s="104"/>
      <c r="O301" s="104"/>
      <c r="P301" s="104"/>
    </row>
    <row r="302" spans="1:16" x14ac:dyDescent="0.3">
      <c r="A302" s="111" t="s">
        <v>1396</v>
      </c>
      <c r="B302" s="112" t="s">
        <v>1380</v>
      </c>
      <c r="C302" s="106" t="s">
        <v>1336</v>
      </c>
      <c r="D302" s="113" t="s">
        <v>1401</v>
      </c>
      <c r="E302" s="114">
        <v>45182</v>
      </c>
      <c r="F302" s="115">
        <v>240</v>
      </c>
      <c r="G302" s="116">
        <v>16</v>
      </c>
      <c r="H302" s="117">
        <f t="shared" si="4"/>
        <v>3840</v>
      </c>
      <c r="I302" s="104"/>
      <c r="J302" s="104"/>
      <c r="K302" s="104"/>
      <c r="L302" s="104"/>
      <c r="M302" s="104"/>
      <c r="N302" s="104"/>
      <c r="O302" s="104"/>
      <c r="P302" s="104"/>
    </row>
    <row r="303" spans="1:16" x14ac:dyDescent="0.3">
      <c r="A303" s="111" t="s">
        <v>1392</v>
      </c>
      <c r="B303" s="112" t="s">
        <v>1379</v>
      </c>
      <c r="C303" s="106" t="s">
        <v>1376</v>
      </c>
      <c r="D303" s="113" t="s">
        <v>1404</v>
      </c>
      <c r="E303" s="114">
        <v>45184</v>
      </c>
      <c r="F303" s="115">
        <v>160</v>
      </c>
      <c r="G303" s="116">
        <v>20</v>
      </c>
      <c r="H303" s="117">
        <f t="shared" si="4"/>
        <v>3200</v>
      </c>
      <c r="I303" s="104"/>
      <c r="J303" s="104"/>
      <c r="K303" s="104"/>
      <c r="L303" s="104"/>
      <c r="M303" s="104"/>
      <c r="N303" s="104"/>
      <c r="O303" s="104"/>
      <c r="P303" s="104"/>
    </row>
    <row r="304" spans="1:16" x14ac:dyDescent="0.3">
      <c r="A304" s="111" t="s">
        <v>1393</v>
      </c>
      <c r="B304" s="112" t="s">
        <v>1378</v>
      </c>
      <c r="C304" s="106" t="s">
        <v>1375</v>
      </c>
      <c r="D304" s="113" t="s">
        <v>1404</v>
      </c>
      <c r="E304" s="114">
        <v>45184</v>
      </c>
      <c r="F304" s="115">
        <v>340</v>
      </c>
      <c r="G304" s="116">
        <v>7</v>
      </c>
      <c r="H304" s="117">
        <f t="shared" si="4"/>
        <v>2380</v>
      </c>
      <c r="I304" s="104"/>
      <c r="J304" s="104"/>
      <c r="K304" s="104"/>
      <c r="L304" s="104"/>
      <c r="M304" s="104"/>
      <c r="N304" s="104"/>
      <c r="O304" s="104"/>
      <c r="P304" s="104"/>
    </row>
    <row r="305" spans="1:16" x14ac:dyDescent="0.3">
      <c r="A305" s="111" t="s">
        <v>1391</v>
      </c>
      <c r="B305" s="112" t="s">
        <v>1379</v>
      </c>
      <c r="C305" s="106" t="s">
        <v>1336</v>
      </c>
      <c r="D305" s="113" t="s">
        <v>1401</v>
      </c>
      <c r="E305" s="114">
        <v>45185</v>
      </c>
      <c r="F305" s="115">
        <v>160</v>
      </c>
      <c r="G305" s="116">
        <v>9</v>
      </c>
      <c r="H305" s="117">
        <f t="shared" si="4"/>
        <v>1440</v>
      </c>
      <c r="I305" s="104"/>
      <c r="J305" s="104"/>
      <c r="K305" s="104"/>
      <c r="L305" s="104"/>
      <c r="M305" s="104"/>
      <c r="N305" s="104"/>
      <c r="O305" s="104"/>
      <c r="P305" s="104"/>
    </row>
    <row r="306" spans="1:16" x14ac:dyDescent="0.3">
      <c r="A306" s="111" t="s">
        <v>1392</v>
      </c>
      <c r="B306" s="112" t="s">
        <v>1378</v>
      </c>
      <c r="C306" s="106" t="s">
        <v>1376</v>
      </c>
      <c r="D306" s="113" t="s">
        <v>1403</v>
      </c>
      <c r="E306" s="114">
        <v>45186</v>
      </c>
      <c r="F306" s="115">
        <v>340</v>
      </c>
      <c r="G306" s="116">
        <v>18</v>
      </c>
      <c r="H306" s="117">
        <f t="shared" si="4"/>
        <v>6120</v>
      </c>
      <c r="I306" s="104"/>
      <c r="J306" s="104"/>
      <c r="K306" s="104"/>
      <c r="L306" s="104"/>
      <c r="M306" s="104"/>
      <c r="N306" s="104"/>
      <c r="O306" s="104"/>
      <c r="P306" s="104"/>
    </row>
    <row r="307" spans="1:16" x14ac:dyDescent="0.3">
      <c r="A307" s="111" t="s">
        <v>1398</v>
      </c>
      <c r="B307" s="112" t="s">
        <v>1378</v>
      </c>
      <c r="C307" s="106" t="s">
        <v>1376</v>
      </c>
      <c r="D307" s="113" t="s">
        <v>1404</v>
      </c>
      <c r="E307" s="114">
        <v>45187</v>
      </c>
      <c r="F307" s="115">
        <v>340</v>
      </c>
      <c r="G307" s="116">
        <v>6</v>
      </c>
      <c r="H307" s="117">
        <f t="shared" si="4"/>
        <v>2040</v>
      </c>
      <c r="I307" s="104"/>
      <c r="J307" s="104"/>
      <c r="K307" s="104"/>
      <c r="L307" s="104"/>
      <c r="M307" s="104"/>
      <c r="N307" s="104"/>
      <c r="O307" s="104"/>
      <c r="P307" s="104"/>
    </row>
    <row r="308" spans="1:16" x14ac:dyDescent="0.3">
      <c r="A308" s="111" t="s">
        <v>1394</v>
      </c>
      <c r="B308" s="112" t="s">
        <v>1380</v>
      </c>
      <c r="C308" s="106" t="s">
        <v>1336</v>
      </c>
      <c r="D308" s="113" t="s">
        <v>1404</v>
      </c>
      <c r="E308" s="114">
        <v>45187</v>
      </c>
      <c r="F308" s="115">
        <v>240</v>
      </c>
      <c r="G308" s="116">
        <v>20</v>
      </c>
      <c r="H308" s="117">
        <f t="shared" si="4"/>
        <v>4800</v>
      </c>
      <c r="I308" s="104"/>
      <c r="J308" s="104"/>
      <c r="K308" s="104"/>
      <c r="L308" s="104"/>
      <c r="M308" s="104"/>
      <c r="N308" s="104"/>
      <c r="O308" s="104"/>
      <c r="P308" s="104"/>
    </row>
    <row r="309" spans="1:16" x14ac:dyDescent="0.3">
      <c r="A309" s="111" t="s">
        <v>1395</v>
      </c>
      <c r="B309" s="112" t="s">
        <v>1379</v>
      </c>
      <c r="C309" s="106" t="s">
        <v>1376</v>
      </c>
      <c r="D309" s="113" t="s">
        <v>1404</v>
      </c>
      <c r="E309" s="114">
        <v>45187</v>
      </c>
      <c r="F309" s="115">
        <v>160</v>
      </c>
      <c r="G309" s="116">
        <v>2</v>
      </c>
      <c r="H309" s="117">
        <f t="shared" si="4"/>
        <v>320</v>
      </c>
      <c r="I309" s="104"/>
      <c r="J309" s="104"/>
      <c r="K309" s="104"/>
      <c r="L309" s="104"/>
      <c r="M309" s="104"/>
      <c r="N309" s="104"/>
      <c r="O309" s="104"/>
      <c r="P309" s="104"/>
    </row>
    <row r="310" spans="1:16" x14ac:dyDescent="0.3">
      <c r="A310" s="111" t="s">
        <v>1396</v>
      </c>
      <c r="B310" s="112" t="s">
        <v>1381</v>
      </c>
      <c r="C310" s="106" t="s">
        <v>1377</v>
      </c>
      <c r="D310" s="113" t="s">
        <v>1404</v>
      </c>
      <c r="E310" s="114">
        <v>45188</v>
      </c>
      <c r="F310" s="115">
        <v>560</v>
      </c>
      <c r="G310" s="116">
        <v>18</v>
      </c>
      <c r="H310" s="117">
        <f t="shared" si="4"/>
        <v>10080</v>
      </c>
      <c r="I310" s="104"/>
      <c r="J310" s="104"/>
      <c r="K310" s="104"/>
      <c r="L310" s="104"/>
      <c r="M310" s="104"/>
      <c r="N310" s="104"/>
      <c r="O310" s="104"/>
      <c r="P310" s="104"/>
    </row>
    <row r="311" spans="1:16" x14ac:dyDescent="0.3">
      <c r="A311" s="111" t="s">
        <v>1397</v>
      </c>
      <c r="B311" s="112" t="s">
        <v>1378</v>
      </c>
      <c r="C311" s="106" t="s">
        <v>1376</v>
      </c>
      <c r="D311" s="113" t="s">
        <v>1400</v>
      </c>
      <c r="E311" s="114">
        <v>45189</v>
      </c>
      <c r="F311" s="115">
        <v>340</v>
      </c>
      <c r="G311" s="116">
        <v>1</v>
      </c>
      <c r="H311" s="117">
        <f t="shared" si="4"/>
        <v>340</v>
      </c>
      <c r="I311" s="104"/>
      <c r="J311" s="104"/>
      <c r="K311" s="104"/>
      <c r="L311" s="104"/>
      <c r="M311" s="104"/>
      <c r="N311" s="104"/>
      <c r="O311" s="104"/>
      <c r="P311" s="104"/>
    </row>
    <row r="312" spans="1:16" x14ac:dyDescent="0.3">
      <c r="A312" s="111" t="s">
        <v>1395</v>
      </c>
      <c r="B312" s="112" t="s">
        <v>1382</v>
      </c>
      <c r="C312" s="106" t="s">
        <v>1375</v>
      </c>
      <c r="D312" s="113" t="s">
        <v>1400</v>
      </c>
      <c r="E312" s="114">
        <v>45189</v>
      </c>
      <c r="F312" s="115">
        <v>245</v>
      </c>
      <c r="G312" s="116">
        <v>11</v>
      </c>
      <c r="H312" s="117">
        <f t="shared" si="4"/>
        <v>2695</v>
      </c>
      <c r="I312" s="104"/>
      <c r="J312" s="104"/>
      <c r="K312" s="104"/>
      <c r="L312" s="104"/>
      <c r="M312" s="104"/>
      <c r="N312" s="104"/>
      <c r="O312" s="104"/>
      <c r="P312" s="104"/>
    </row>
    <row r="313" spans="1:16" x14ac:dyDescent="0.3">
      <c r="A313" s="111" t="s">
        <v>1396</v>
      </c>
      <c r="B313" s="112" t="s">
        <v>1378</v>
      </c>
      <c r="C313" s="106" t="s">
        <v>1377</v>
      </c>
      <c r="D313" s="113" t="s">
        <v>1404</v>
      </c>
      <c r="E313" s="114">
        <v>45189</v>
      </c>
      <c r="F313" s="115">
        <v>340</v>
      </c>
      <c r="G313" s="116">
        <v>15</v>
      </c>
      <c r="H313" s="117">
        <f t="shared" si="4"/>
        <v>5100</v>
      </c>
      <c r="I313" s="104"/>
      <c r="J313" s="104"/>
      <c r="K313" s="104"/>
      <c r="L313" s="104"/>
      <c r="M313" s="104"/>
      <c r="N313" s="104"/>
      <c r="O313" s="104"/>
      <c r="P313" s="104"/>
    </row>
    <row r="314" spans="1:16" x14ac:dyDescent="0.3">
      <c r="A314" s="111" t="s">
        <v>1399</v>
      </c>
      <c r="B314" s="112" t="s">
        <v>1378</v>
      </c>
      <c r="C314" s="106" t="s">
        <v>1377</v>
      </c>
      <c r="D314" s="113" t="s">
        <v>1404</v>
      </c>
      <c r="E314" s="114">
        <v>45189</v>
      </c>
      <c r="F314" s="115">
        <v>340</v>
      </c>
      <c r="G314" s="116">
        <v>20</v>
      </c>
      <c r="H314" s="117">
        <f t="shared" si="4"/>
        <v>6800</v>
      </c>
      <c r="I314" s="104"/>
      <c r="J314" s="104"/>
      <c r="K314" s="104"/>
      <c r="L314" s="104"/>
      <c r="M314" s="104"/>
      <c r="N314" s="104"/>
      <c r="O314" s="104"/>
      <c r="P314" s="104"/>
    </row>
    <row r="315" spans="1:16" x14ac:dyDescent="0.3">
      <c r="A315" s="111" t="s">
        <v>1396</v>
      </c>
      <c r="B315" s="112" t="s">
        <v>1378</v>
      </c>
      <c r="C315" s="106" t="s">
        <v>1376</v>
      </c>
      <c r="D315" s="113" t="s">
        <v>1400</v>
      </c>
      <c r="E315" s="114">
        <v>45190</v>
      </c>
      <c r="F315" s="115">
        <v>340</v>
      </c>
      <c r="G315" s="116">
        <v>5</v>
      </c>
      <c r="H315" s="117">
        <f t="shared" si="4"/>
        <v>1700</v>
      </c>
      <c r="I315" s="104"/>
      <c r="J315" s="104"/>
      <c r="K315" s="104"/>
      <c r="L315" s="104"/>
      <c r="M315" s="104"/>
      <c r="N315" s="104"/>
      <c r="O315" s="104"/>
      <c r="P315" s="104"/>
    </row>
    <row r="316" spans="1:16" x14ac:dyDescent="0.3">
      <c r="A316" s="111" t="s">
        <v>1396</v>
      </c>
      <c r="B316" s="112" t="s">
        <v>1381</v>
      </c>
      <c r="C316" s="106" t="s">
        <v>1376</v>
      </c>
      <c r="D316" s="113" t="s">
        <v>1401</v>
      </c>
      <c r="E316" s="114">
        <v>45190</v>
      </c>
      <c r="F316" s="115">
        <v>560</v>
      </c>
      <c r="G316" s="116">
        <v>10</v>
      </c>
      <c r="H316" s="117">
        <f t="shared" si="4"/>
        <v>5600</v>
      </c>
      <c r="I316" s="104"/>
      <c r="J316" s="104"/>
      <c r="K316" s="104"/>
      <c r="L316" s="104"/>
      <c r="M316" s="104"/>
      <c r="N316" s="104"/>
      <c r="O316" s="104"/>
      <c r="P316" s="104"/>
    </row>
    <row r="317" spans="1:16" x14ac:dyDescent="0.3">
      <c r="A317" s="111" t="s">
        <v>1396</v>
      </c>
      <c r="B317" s="112" t="s">
        <v>1382</v>
      </c>
      <c r="C317" s="106" t="s">
        <v>1336</v>
      </c>
      <c r="D317" s="113" t="s">
        <v>1400</v>
      </c>
      <c r="E317" s="114">
        <v>45191</v>
      </c>
      <c r="F317" s="115">
        <v>245</v>
      </c>
      <c r="G317" s="116">
        <v>2</v>
      </c>
      <c r="H317" s="117">
        <f t="shared" si="4"/>
        <v>490</v>
      </c>
      <c r="I317" s="104"/>
      <c r="J317" s="104"/>
      <c r="K317" s="104"/>
      <c r="L317" s="104"/>
      <c r="M317" s="104"/>
      <c r="N317" s="104"/>
      <c r="O317" s="104"/>
      <c r="P317" s="104"/>
    </row>
    <row r="318" spans="1:16" x14ac:dyDescent="0.3">
      <c r="A318" s="111" t="s">
        <v>64</v>
      </c>
      <c r="B318" s="112" t="s">
        <v>1382</v>
      </c>
      <c r="C318" s="106" t="s">
        <v>1336</v>
      </c>
      <c r="D318" s="113" t="s">
        <v>1400</v>
      </c>
      <c r="E318" s="114">
        <v>45191</v>
      </c>
      <c r="F318" s="115">
        <v>245</v>
      </c>
      <c r="G318" s="116">
        <v>7</v>
      </c>
      <c r="H318" s="117">
        <f t="shared" si="4"/>
        <v>1715</v>
      </c>
      <c r="I318" s="104"/>
      <c r="J318" s="104"/>
      <c r="K318" s="104"/>
      <c r="L318" s="104"/>
      <c r="M318" s="104"/>
      <c r="N318" s="104"/>
      <c r="O318" s="104"/>
      <c r="P318" s="104"/>
    </row>
    <row r="319" spans="1:16" x14ac:dyDescent="0.3">
      <c r="A319" s="111" t="s">
        <v>1392</v>
      </c>
      <c r="B319" s="112" t="s">
        <v>1381</v>
      </c>
      <c r="C319" s="106" t="s">
        <v>1377</v>
      </c>
      <c r="D319" s="113" t="s">
        <v>1403</v>
      </c>
      <c r="E319" s="114">
        <v>45191</v>
      </c>
      <c r="F319" s="115">
        <v>560</v>
      </c>
      <c r="G319" s="116">
        <v>6</v>
      </c>
      <c r="H319" s="117">
        <f t="shared" si="4"/>
        <v>3360</v>
      </c>
      <c r="I319" s="104"/>
      <c r="J319" s="104"/>
      <c r="K319" s="104"/>
      <c r="L319" s="104"/>
      <c r="M319" s="104"/>
      <c r="N319" s="104"/>
      <c r="O319" s="104"/>
      <c r="P319" s="104"/>
    </row>
    <row r="320" spans="1:16" x14ac:dyDescent="0.3">
      <c r="A320" s="111" t="s">
        <v>1392</v>
      </c>
      <c r="B320" s="112" t="s">
        <v>1378</v>
      </c>
      <c r="C320" s="106" t="s">
        <v>1376</v>
      </c>
      <c r="D320" s="113" t="s">
        <v>1403</v>
      </c>
      <c r="E320" s="114">
        <v>45193</v>
      </c>
      <c r="F320" s="115">
        <v>340</v>
      </c>
      <c r="G320" s="116">
        <v>12</v>
      </c>
      <c r="H320" s="117">
        <f t="shared" si="4"/>
        <v>4080</v>
      </c>
      <c r="I320" s="104"/>
      <c r="J320" s="104"/>
      <c r="K320" s="104"/>
      <c r="L320" s="104"/>
      <c r="M320" s="104"/>
      <c r="N320" s="104"/>
      <c r="O320" s="104"/>
      <c r="P320" s="104"/>
    </row>
    <row r="321" spans="1:16" x14ac:dyDescent="0.3">
      <c r="A321" s="111" t="s">
        <v>1395</v>
      </c>
      <c r="B321" s="112" t="s">
        <v>1381</v>
      </c>
      <c r="C321" s="106" t="s">
        <v>1377</v>
      </c>
      <c r="D321" s="113" t="s">
        <v>1404</v>
      </c>
      <c r="E321" s="114">
        <v>45195</v>
      </c>
      <c r="F321" s="115">
        <v>560</v>
      </c>
      <c r="G321" s="116">
        <v>4</v>
      </c>
      <c r="H321" s="117">
        <f t="shared" si="4"/>
        <v>2240</v>
      </c>
      <c r="I321" s="104"/>
      <c r="J321" s="104"/>
      <c r="K321" s="104"/>
      <c r="L321" s="104"/>
      <c r="M321" s="104"/>
      <c r="N321" s="104"/>
      <c r="O321" s="104"/>
      <c r="P321" s="104"/>
    </row>
    <row r="322" spans="1:16" x14ac:dyDescent="0.3">
      <c r="A322" s="111" t="s">
        <v>1390</v>
      </c>
      <c r="B322" s="112" t="s">
        <v>1378</v>
      </c>
      <c r="C322" s="106" t="s">
        <v>1377</v>
      </c>
      <c r="D322" s="113" t="s">
        <v>1402</v>
      </c>
      <c r="E322" s="114">
        <v>45195</v>
      </c>
      <c r="F322" s="115">
        <v>340</v>
      </c>
      <c r="G322" s="116">
        <v>15</v>
      </c>
      <c r="H322" s="117">
        <f t="shared" si="4"/>
        <v>5100</v>
      </c>
      <c r="I322" s="104"/>
      <c r="J322" s="104"/>
      <c r="K322" s="104"/>
      <c r="L322" s="104"/>
      <c r="M322" s="104"/>
      <c r="N322" s="104"/>
      <c r="O322" s="104"/>
      <c r="P322" s="104"/>
    </row>
    <row r="323" spans="1:16" x14ac:dyDescent="0.3">
      <c r="A323" s="111" t="s">
        <v>1391</v>
      </c>
      <c r="B323" s="112" t="s">
        <v>1378</v>
      </c>
      <c r="C323" s="106" t="s">
        <v>1376</v>
      </c>
      <c r="D323" s="113" t="s">
        <v>1401</v>
      </c>
      <c r="E323" s="114">
        <v>45195</v>
      </c>
      <c r="F323" s="115">
        <v>340</v>
      </c>
      <c r="G323" s="116">
        <v>8</v>
      </c>
      <c r="H323" s="117">
        <f t="shared" ref="H323:H386" si="5">F323*G323</f>
        <v>2720</v>
      </c>
      <c r="I323" s="104"/>
      <c r="J323" s="104"/>
      <c r="K323" s="104"/>
      <c r="L323" s="104"/>
      <c r="M323" s="104"/>
      <c r="N323" s="104"/>
      <c r="O323" s="104"/>
      <c r="P323" s="104"/>
    </row>
    <row r="324" spans="1:16" x14ac:dyDescent="0.3">
      <c r="A324" s="111" t="s">
        <v>1396</v>
      </c>
      <c r="B324" s="112" t="s">
        <v>1382</v>
      </c>
      <c r="C324" s="106" t="s">
        <v>1336</v>
      </c>
      <c r="D324" s="113" t="s">
        <v>1403</v>
      </c>
      <c r="E324" s="114">
        <v>45195</v>
      </c>
      <c r="F324" s="115">
        <v>245</v>
      </c>
      <c r="G324" s="116">
        <v>4</v>
      </c>
      <c r="H324" s="117">
        <f t="shared" si="5"/>
        <v>980</v>
      </c>
      <c r="I324" s="104"/>
      <c r="J324" s="104"/>
      <c r="K324" s="104"/>
      <c r="L324" s="104"/>
      <c r="M324" s="104"/>
      <c r="N324" s="104"/>
      <c r="O324" s="104"/>
      <c r="P324" s="104"/>
    </row>
    <row r="325" spans="1:16" x14ac:dyDescent="0.3">
      <c r="A325" s="111" t="s">
        <v>1396</v>
      </c>
      <c r="B325" s="112" t="s">
        <v>1381</v>
      </c>
      <c r="C325" s="106" t="s">
        <v>1376</v>
      </c>
      <c r="D325" s="113" t="s">
        <v>1402</v>
      </c>
      <c r="E325" s="114">
        <v>45195</v>
      </c>
      <c r="F325" s="115">
        <v>560</v>
      </c>
      <c r="G325" s="116">
        <v>8</v>
      </c>
      <c r="H325" s="117">
        <f t="shared" si="5"/>
        <v>4480</v>
      </c>
      <c r="I325" s="104"/>
      <c r="J325" s="104"/>
      <c r="K325" s="104"/>
      <c r="L325" s="104"/>
      <c r="M325" s="104"/>
      <c r="N325" s="104"/>
      <c r="O325" s="104"/>
      <c r="P325" s="104"/>
    </row>
    <row r="326" spans="1:16" x14ac:dyDescent="0.3">
      <c r="A326" s="111" t="s">
        <v>1393</v>
      </c>
      <c r="B326" s="112" t="s">
        <v>1379</v>
      </c>
      <c r="C326" s="106" t="s">
        <v>1376</v>
      </c>
      <c r="D326" s="113" t="s">
        <v>1403</v>
      </c>
      <c r="E326" s="114">
        <v>45196</v>
      </c>
      <c r="F326" s="115">
        <v>160</v>
      </c>
      <c r="G326" s="116">
        <v>19</v>
      </c>
      <c r="H326" s="117">
        <f t="shared" si="5"/>
        <v>3040</v>
      </c>
      <c r="I326" s="104"/>
      <c r="J326" s="104"/>
      <c r="K326" s="104"/>
      <c r="L326" s="104"/>
      <c r="M326" s="104"/>
      <c r="N326" s="104"/>
      <c r="O326" s="104"/>
      <c r="P326" s="104"/>
    </row>
    <row r="327" spans="1:16" x14ac:dyDescent="0.3">
      <c r="A327" s="111" t="s">
        <v>64</v>
      </c>
      <c r="B327" s="112" t="s">
        <v>1382</v>
      </c>
      <c r="C327" s="106" t="s">
        <v>1377</v>
      </c>
      <c r="D327" s="113" t="s">
        <v>1403</v>
      </c>
      <c r="E327" s="114">
        <v>45196</v>
      </c>
      <c r="F327" s="115">
        <v>245</v>
      </c>
      <c r="G327" s="116">
        <v>14</v>
      </c>
      <c r="H327" s="117">
        <f t="shared" si="5"/>
        <v>3430</v>
      </c>
      <c r="I327" s="104"/>
      <c r="J327" s="104"/>
      <c r="K327" s="104"/>
      <c r="L327" s="104"/>
      <c r="M327" s="104"/>
      <c r="N327" s="104"/>
      <c r="O327" s="104"/>
      <c r="P327" s="104"/>
    </row>
    <row r="328" spans="1:16" x14ac:dyDescent="0.3">
      <c r="A328" s="111" t="s">
        <v>1398</v>
      </c>
      <c r="B328" s="112" t="s">
        <v>1379</v>
      </c>
      <c r="C328" s="106" t="s">
        <v>1376</v>
      </c>
      <c r="D328" s="113" t="s">
        <v>1400</v>
      </c>
      <c r="E328" s="114">
        <v>45197</v>
      </c>
      <c r="F328" s="115">
        <v>160</v>
      </c>
      <c r="G328" s="116">
        <v>13</v>
      </c>
      <c r="H328" s="117">
        <f t="shared" si="5"/>
        <v>2080</v>
      </c>
      <c r="I328" s="104"/>
      <c r="J328" s="104"/>
      <c r="K328" s="104"/>
      <c r="L328" s="104"/>
      <c r="M328" s="104"/>
      <c r="N328" s="104"/>
      <c r="O328" s="104"/>
      <c r="P328" s="104"/>
    </row>
    <row r="329" spans="1:16" x14ac:dyDescent="0.3">
      <c r="A329" s="111" t="s">
        <v>1390</v>
      </c>
      <c r="B329" s="112" t="s">
        <v>1381</v>
      </c>
      <c r="C329" s="106" t="s">
        <v>1377</v>
      </c>
      <c r="D329" s="113" t="s">
        <v>1403</v>
      </c>
      <c r="E329" s="114">
        <v>45197</v>
      </c>
      <c r="F329" s="115">
        <v>560</v>
      </c>
      <c r="G329" s="116">
        <v>18</v>
      </c>
      <c r="H329" s="117">
        <f t="shared" si="5"/>
        <v>10080</v>
      </c>
      <c r="I329" s="104"/>
      <c r="J329" s="104"/>
      <c r="K329" s="104"/>
      <c r="L329" s="104"/>
      <c r="M329" s="104"/>
      <c r="N329" s="104"/>
      <c r="O329" s="104"/>
      <c r="P329" s="104"/>
    </row>
    <row r="330" spans="1:16" x14ac:dyDescent="0.3">
      <c r="A330" s="111" t="s">
        <v>1395</v>
      </c>
      <c r="B330" s="112" t="s">
        <v>1380</v>
      </c>
      <c r="C330" s="106" t="s">
        <v>1377</v>
      </c>
      <c r="D330" s="113" t="s">
        <v>1403</v>
      </c>
      <c r="E330" s="114">
        <v>45198</v>
      </c>
      <c r="F330" s="115">
        <v>240</v>
      </c>
      <c r="G330" s="116">
        <v>17</v>
      </c>
      <c r="H330" s="117">
        <f t="shared" si="5"/>
        <v>4080</v>
      </c>
      <c r="I330" s="104"/>
      <c r="J330" s="104"/>
      <c r="K330" s="104"/>
      <c r="L330" s="104"/>
      <c r="M330" s="104"/>
      <c r="N330" s="104"/>
      <c r="O330" s="104"/>
      <c r="P330" s="104"/>
    </row>
    <row r="331" spans="1:16" x14ac:dyDescent="0.3">
      <c r="A331" s="111" t="s">
        <v>1395</v>
      </c>
      <c r="B331" s="112" t="s">
        <v>1378</v>
      </c>
      <c r="C331" s="106" t="s">
        <v>1377</v>
      </c>
      <c r="D331" s="113" t="s">
        <v>1404</v>
      </c>
      <c r="E331" s="114">
        <v>45199</v>
      </c>
      <c r="F331" s="115">
        <v>340</v>
      </c>
      <c r="G331" s="116">
        <v>7</v>
      </c>
      <c r="H331" s="117">
        <f t="shared" si="5"/>
        <v>2380</v>
      </c>
      <c r="I331" s="104"/>
      <c r="J331" s="104"/>
      <c r="K331" s="104"/>
      <c r="L331" s="104"/>
      <c r="M331" s="104"/>
      <c r="N331" s="104"/>
      <c r="O331" s="104"/>
      <c r="P331" s="104"/>
    </row>
    <row r="332" spans="1:16" x14ac:dyDescent="0.3">
      <c r="A332" s="111" t="s">
        <v>1393</v>
      </c>
      <c r="B332" s="112" t="s">
        <v>1378</v>
      </c>
      <c r="C332" s="106" t="s">
        <v>1336</v>
      </c>
      <c r="D332" s="113" t="s">
        <v>1402</v>
      </c>
      <c r="E332" s="114">
        <v>45199</v>
      </c>
      <c r="F332" s="115">
        <v>340</v>
      </c>
      <c r="G332" s="116">
        <v>14</v>
      </c>
      <c r="H332" s="117">
        <f t="shared" si="5"/>
        <v>4760</v>
      </c>
      <c r="I332" s="104"/>
      <c r="J332" s="104"/>
      <c r="K332" s="104"/>
      <c r="L332" s="104"/>
      <c r="M332" s="104"/>
      <c r="N332" s="104"/>
      <c r="O332" s="104"/>
      <c r="P332" s="104"/>
    </row>
    <row r="333" spans="1:16" x14ac:dyDescent="0.3">
      <c r="A333" s="111" t="s">
        <v>1394</v>
      </c>
      <c r="B333" s="112" t="s">
        <v>1380</v>
      </c>
      <c r="C333" s="106" t="s">
        <v>1375</v>
      </c>
      <c r="D333" s="113" t="s">
        <v>1404</v>
      </c>
      <c r="E333" s="114">
        <v>45201</v>
      </c>
      <c r="F333" s="115">
        <v>240</v>
      </c>
      <c r="G333" s="116">
        <v>10</v>
      </c>
      <c r="H333" s="117">
        <f t="shared" si="5"/>
        <v>2400</v>
      </c>
      <c r="I333" s="104"/>
      <c r="J333" s="104"/>
      <c r="K333" s="104"/>
      <c r="L333" s="104"/>
      <c r="M333" s="104"/>
      <c r="N333" s="104"/>
      <c r="O333" s="104"/>
      <c r="P333" s="104"/>
    </row>
    <row r="334" spans="1:16" x14ac:dyDescent="0.3">
      <c r="A334" s="111" t="s">
        <v>1392</v>
      </c>
      <c r="B334" s="112" t="s">
        <v>1380</v>
      </c>
      <c r="C334" s="106" t="s">
        <v>1377</v>
      </c>
      <c r="D334" s="113" t="s">
        <v>1404</v>
      </c>
      <c r="E334" s="114">
        <v>45201</v>
      </c>
      <c r="F334" s="115">
        <v>240</v>
      </c>
      <c r="G334" s="116">
        <v>5</v>
      </c>
      <c r="H334" s="117">
        <f t="shared" si="5"/>
        <v>1200</v>
      </c>
      <c r="I334" s="104"/>
      <c r="J334" s="104"/>
      <c r="K334" s="104"/>
      <c r="L334" s="104"/>
      <c r="M334" s="104"/>
      <c r="N334" s="104"/>
      <c r="O334" s="104"/>
      <c r="P334" s="104"/>
    </row>
    <row r="335" spans="1:16" x14ac:dyDescent="0.3">
      <c r="A335" s="111" t="s">
        <v>1391</v>
      </c>
      <c r="B335" s="112" t="s">
        <v>1378</v>
      </c>
      <c r="C335" s="106" t="s">
        <v>1376</v>
      </c>
      <c r="D335" s="113" t="s">
        <v>1401</v>
      </c>
      <c r="E335" s="114">
        <v>45201</v>
      </c>
      <c r="F335" s="115">
        <v>340</v>
      </c>
      <c r="G335" s="116">
        <v>19</v>
      </c>
      <c r="H335" s="117">
        <f t="shared" si="5"/>
        <v>6460</v>
      </c>
      <c r="I335" s="104"/>
      <c r="J335" s="104"/>
      <c r="K335" s="104"/>
      <c r="L335" s="104"/>
      <c r="M335" s="104"/>
      <c r="N335" s="104"/>
      <c r="O335" s="104"/>
      <c r="P335" s="104"/>
    </row>
    <row r="336" spans="1:16" x14ac:dyDescent="0.3">
      <c r="A336" s="111" t="s">
        <v>1390</v>
      </c>
      <c r="B336" s="112" t="s">
        <v>1379</v>
      </c>
      <c r="C336" s="106" t="s">
        <v>1376</v>
      </c>
      <c r="D336" s="113" t="s">
        <v>1402</v>
      </c>
      <c r="E336" s="114">
        <v>45201</v>
      </c>
      <c r="F336" s="115">
        <v>160</v>
      </c>
      <c r="G336" s="116">
        <v>11</v>
      </c>
      <c r="H336" s="117">
        <f t="shared" si="5"/>
        <v>1760</v>
      </c>
      <c r="I336" s="104"/>
      <c r="J336" s="104"/>
      <c r="K336" s="104"/>
      <c r="L336" s="104"/>
      <c r="M336" s="104"/>
      <c r="N336" s="104"/>
      <c r="O336" s="104"/>
      <c r="P336" s="104"/>
    </row>
    <row r="337" spans="1:16" x14ac:dyDescent="0.3">
      <c r="A337" s="111" t="s">
        <v>1399</v>
      </c>
      <c r="B337" s="112" t="s">
        <v>1379</v>
      </c>
      <c r="C337" s="106" t="s">
        <v>1375</v>
      </c>
      <c r="D337" s="113" t="s">
        <v>1401</v>
      </c>
      <c r="E337" s="114">
        <v>45201</v>
      </c>
      <c r="F337" s="115">
        <v>160</v>
      </c>
      <c r="G337" s="116">
        <v>9</v>
      </c>
      <c r="H337" s="117">
        <f t="shared" si="5"/>
        <v>1440</v>
      </c>
      <c r="I337" s="104"/>
      <c r="J337" s="104"/>
      <c r="K337" s="104"/>
      <c r="L337" s="104"/>
      <c r="M337" s="104"/>
      <c r="N337" s="104"/>
      <c r="O337" s="104"/>
      <c r="P337" s="104"/>
    </row>
    <row r="338" spans="1:16" x14ac:dyDescent="0.3">
      <c r="A338" s="111" t="s">
        <v>1395</v>
      </c>
      <c r="B338" s="112" t="s">
        <v>1381</v>
      </c>
      <c r="C338" s="106" t="s">
        <v>1377</v>
      </c>
      <c r="D338" s="113" t="s">
        <v>1400</v>
      </c>
      <c r="E338" s="114">
        <v>45202</v>
      </c>
      <c r="F338" s="115">
        <v>560</v>
      </c>
      <c r="G338" s="116">
        <v>4</v>
      </c>
      <c r="H338" s="117">
        <f t="shared" si="5"/>
        <v>2240</v>
      </c>
      <c r="I338" s="104"/>
      <c r="J338" s="104"/>
      <c r="K338" s="104"/>
      <c r="L338" s="104"/>
      <c r="M338" s="104"/>
      <c r="N338" s="104"/>
      <c r="O338" s="104"/>
      <c r="P338" s="104"/>
    </row>
    <row r="339" spans="1:16" x14ac:dyDescent="0.3">
      <c r="A339" s="111" t="s">
        <v>1397</v>
      </c>
      <c r="B339" s="112" t="s">
        <v>1379</v>
      </c>
      <c r="C339" s="106" t="s">
        <v>1377</v>
      </c>
      <c r="D339" s="113" t="s">
        <v>1401</v>
      </c>
      <c r="E339" s="114">
        <v>45203</v>
      </c>
      <c r="F339" s="115">
        <v>160</v>
      </c>
      <c r="G339" s="116">
        <v>10</v>
      </c>
      <c r="H339" s="117">
        <f t="shared" si="5"/>
        <v>1600</v>
      </c>
      <c r="I339" s="104"/>
      <c r="J339" s="104"/>
      <c r="K339" s="104"/>
      <c r="L339" s="104"/>
      <c r="M339" s="104"/>
      <c r="N339" s="104"/>
      <c r="O339" s="104"/>
      <c r="P339" s="104"/>
    </row>
    <row r="340" spans="1:16" x14ac:dyDescent="0.3">
      <c r="A340" s="111" t="s">
        <v>1399</v>
      </c>
      <c r="B340" s="112" t="s">
        <v>1379</v>
      </c>
      <c r="C340" s="106" t="s">
        <v>1377</v>
      </c>
      <c r="D340" s="113" t="s">
        <v>1401</v>
      </c>
      <c r="E340" s="114">
        <v>45204</v>
      </c>
      <c r="F340" s="115">
        <v>160</v>
      </c>
      <c r="G340" s="116">
        <v>11</v>
      </c>
      <c r="H340" s="117">
        <f t="shared" si="5"/>
        <v>1760</v>
      </c>
      <c r="I340" s="104"/>
      <c r="J340" s="104"/>
      <c r="K340" s="104"/>
      <c r="L340" s="104"/>
      <c r="M340" s="104"/>
      <c r="N340" s="104"/>
      <c r="O340" s="104"/>
      <c r="P340" s="104"/>
    </row>
    <row r="341" spans="1:16" x14ac:dyDescent="0.3">
      <c r="A341" s="111" t="s">
        <v>1393</v>
      </c>
      <c r="B341" s="112" t="s">
        <v>1378</v>
      </c>
      <c r="C341" s="106" t="s">
        <v>1377</v>
      </c>
      <c r="D341" s="113" t="s">
        <v>1403</v>
      </c>
      <c r="E341" s="114">
        <v>45204</v>
      </c>
      <c r="F341" s="115">
        <v>340</v>
      </c>
      <c r="G341" s="116">
        <v>10</v>
      </c>
      <c r="H341" s="117">
        <f t="shared" si="5"/>
        <v>3400</v>
      </c>
      <c r="I341" s="104"/>
      <c r="J341" s="104"/>
      <c r="K341" s="104"/>
      <c r="L341" s="104"/>
      <c r="M341" s="104"/>
      <c r="N341" s="104"/>
      <c r="O341" s="104"/>
      <c r="P341" s="104"/>
    </row>
    <row r="342" spans="1:16" x14ac:dyDescent="0.3">
      <c r="A342" s="111" t="s">
        <v>1397</v>
      </c>
      <c r="B342" s="112" t="s">
        <v>1381</v>
      </c>
      <c r="C342" s="106" t="s">
        <v>1336</v>
      </c>
      <c r="D342" s="113" t="s">
        <v>1402</v>
      </c>
      <c r="E342" s="114">
        <v>45205</v>
      </c>
      <c r="F342" s="115">
        <v>560</v>
      </c>
      <c r="G342" s="116">
        <v>4</v>
      </c>
      <c r="H342" s="117">
        <f t="shared" si="5"/>
        <v>2240</v>
      </c>
      <c r="I342" s="104"/>
      <c r="J342" s="104"/>
      <c r="K342" s="104"/>
      <c r="L342" s="104"/>
      <c r="M342" s="104"/>
      <c r="N342" s="104"/>
      <c r="O342" s="104"/>
      <c r="P342" s="104"/>
    </row>
    <row r="343" spans="1:16" x14ac:dyDescent="0.3">
      <c r="A343" s="111" t="s">
        <v>59</v>
      </c>
      <c r="B343" s="112" t="s">
        <v>1381</v>
      </c>
      <c r="C343" s="106" t="s">
        <v>1375</v>
      </c>
      <c r="D343" s="113" t="s">
        <v>1400</v>
      </c>
      <c r="E343" s="114">
        <v>45206</v>
      </c>
      <c r="F343" s="115">
        <v>560</v>
      </c>
      <c r="G343" s="116">
        <v>16</v>
      </c>
      <c r="H343" s="117">
        <f t="shared" si="5"/>
        <v>8960</v>
      </c>
      <c r="I343" s="104"/>
      <c r="J343" s="104"/>
      <c r="K343" s="104"/>
      <c r="L343" s="104"/>
      <c r="M343" s="104"/>
      <c r="N343" s="104"/>
      <c r="O343" s="104"/>
      <c r="P343" s="104"/>
    </row>
    <row r="344" spans="1:16" x14ac:dyDescent="0.3">
      <c r="A344" s="111" t="s">
        <v>1398</v>
      </c>
      <c r="B344" s="112" t="s">
        <v>1382</v>
      </c>
      <c r="C344" s="106" t="s">
        <v>1377</v>
      </c>
      <c r="D344" s="113" t="s">
        <v>1403</v>
      </c>
      <c r="E344" s="114">
        <v>45206</v>
      </c>
      <c r="F344" s="115">
        <v>245</v>
      </c>
      <c r="G344" s="116">
        <v>13</v>
      </c>
      <c r="H344" s="117">
        <f t="shared" si="5"/>
        <v>3185</v>
      </c>
      <c r="I344" s="104"/>
      <c r="J344" s="104"/>
      <c r="K344" s="104"/>
      <c r="L344" s="104"/>
      <c r="M344" s="104"/>
      <c r="N344" s="104"/>
      <c r="O344" s="104"/>
      <c r="P344" s="104"/>
    </row>
    <row r="345" spans="1:16" x14ac:dyDescent="0.3">
      <c r="A345" s="111" t="s">
        <v>1392</v>
      </c>
      <c r="B345" s="112" t="s">
        <v>1382</v>
      </c>
      <c r="C345" s="106" t="s">
        <v>1336</v>
      </c>
      <c r="D345" s="113" t="s">
        <v>1402</v>
      </c>
      <c r="E345" s="114">
        <v>45207</v>
      </c>
      <c r="F345" s="115">
        <v>245</v>
      </c>
      <c r="G345" s="116">
        <v>6</v>
      </c>
      <c r="H345" s="117">
        <f t="shared" si="5"/>
        <v>1470</v>
      </c>
      <c r="I345" s="104"/>
      <c r="J345" s="104"/>
      <c r="K345" s="104"/>
      <c r="L345" s="104"/>
      <c r="M345" s="104"/>
      <c r="N345" s="104"/>
      <c r="O345" s="104"/>
      <c r="P345" s="104"/>
    </row>
    <row r="346" spans="1:16" x14ac:dyDescent="0.3">
      <c r="A346" s="111" t="s">
        <v>1399</v>
      </c>
      <c r="B346" s="112" t="s">
        <v>1382</v>
      </c>
      <c r="C346" s="106" t="s">
        <v>1375</v>
      </c>
      <c r="D346" s="113" t="s">
        <v>1400</v>
      </c>
      <c r="E346" s="114">
        <v>45208</v>
      </c>
      <c r="F346" s="115">
        <v>245</v>
      </c>
      <c r="G346" s="116">
        <v>19</v>
      </c>
      <c r="H346" s="117">
        <f t="shared" si="5"/>
        <v>4655</v>
      </c>
      <c r="I346" s="104"/>
      <c r="J346" s="104"/>
      <c r="K346" s="104"/>
      <c r="L346" s="104"/>
      <c r="M346" s="104"/>
      <c r="N346" s="104"/>
      <c r="O346" s="104"/>
      <c r="P346" s="104"/>
    </row>
    <row r="347" spans="1:16" x14ac:dyDescent="0.3">
      <c r="A347" s="111" t="s">
        <v>59</v>
      </c>
      <c r="B347" s="112" t="s">
        <v>1381</v>
      </c>
      <c r="C347" s="106" t="s">
        <v>1376</v>
      </c>
      <c r="D347" s="113" t="s">
        <v>1401</v>
      </c>
      <c r="E347" s="114">
        <v>45208</v>
      </c>
      <c r="F347" s="115">
        <v>560</v>
      </c>
      <c r="G347" s="116">
        <v>11</v>
      </c>
      <c r="H347" s="117">
        <f t="shared" si="5"/>
        <v>6160</v>
      </c>
      <c r="I347" s="104"/>
      <c r="J347" s="104"/>
      <c r="K347" s="104"/>
      <c r="L347" s="104"/>
      <c r="M347" s="104"/>
      <c r="N347" s="104"/>
      <c r="O347" s="104"/>
      <c r="P347" s="104"/>
    </row>
    <row r="348" spans="1:16" x14ac:dyDescent="0.3">
      <c r="A348" s="111" t="s">
        <v>1394</v>
      </c>
      <c r="B348" s="112" t="s">
        <v>1381</v>
      </c>
      <c r="C348" s="106" t="s">
        <v>1377</v>
      </c>
      <c r="D348" s="113" t="s">
        <v>1401</v>
      </c>
      <c r="E348" s="114">
        <v>45208</v>
      </c>
      <c r="F348" s="115">
        <v>560</v>
      </c>
      <c r="G348" s="116">
        <v>1</v>
      </c>
      <c r="H348" s="117">
        <f t="shared" si="5"/>
        <v>560</v>
      </c>
      <c r="I348" s="104"/>
      <c r="J348" s="104"/>
      <c r="K348" s="104"/>
      <c r="L348" s="104"/>
      <c r="M348" s="104"/>
      <c r="N348" s="104"/>
      <c r="O348" s="104"/>
      <c r="P348" s="104"/>
    </row>
    <row r="349" spans="1:16" x14ac:dyDescent="0.3">
      <c r="A349" s="111" t="s">
        <v>1397</v>
      </c>
      <c r="B349" s="112" t="s">
        <v>1379</v>
      </c>
      <c r="C349" s="106" t="s">
        <v>1376</v>
      </c>
      <c r="D349" s="113" t="s">
        <v>1400</v>
      </c>
      <c r="E349" s="114">
        <v>45208</v>
      </c>
      <c r="F349" s="115">
        <v>160</v>
      </c>
      <c r="G349" s="116">
        <v>6</v>
      </c>
      <c r="H349" s="117">
        <f t="shared" si="5"/>
        <v>960</v>
      </c>
      <c r="I349" s="104"/>
      <c r="J349" s="104"/>
      <c r="K349" s="104"/>
      <c r="L349" s="104"/>
      <c r="M349" s="104"/>
      <c r="N349" s="104"/>
      <c r="O349" s="104"/>
      <c r="P349" s="104"/>
    </row>
    <row r="350" spans="1:16" x14ac:dyDescent="0.3">
      <c r="A350" s="111" t="s">
        <v>1393</v>
      </c>
      <c r="B350" s="112" t="s">
        <v>1380</v>
      </c>
      <c r="C350" s="106" t="s">
        <v>1336</v>
      </c>
      <c r="D350" s="113" t="s">
        <v>1400</v>
      </c>
      <c r="E350" s="114">
        <v>45209</v>
      </c>
      <c r="F350" s="115">
        <v>240</v>
      </c>
      <c r="G350" s="116">
        <v>11</v>
      </c>
      <c r="H350" s="117">
        <f t="shared" si="5"/>
        <v>2640</v>
      </c>
      <c r="I350" s="104"/>
      <c r="J350" s="104"/>
      <c r="K350" s="104"/>
      <c r="L350" s="104"/>
      <c r="M350" s="104"/>
      <c r="N350" s="104"/>
      <c r="O350" s="104"/>
      <c r="P350" s="104"/>
    </row>
    <row r="351" spans="1:16" x14ac:dyDescent="0.3">
      <c r="A351" s="111" t="s">
        <v>1391</v>
      </c>
      <c r="B351" s="112" t="s">
        <v>1379</v>
      </c>
      <c r="C351" s="106" t="s">
        <v>1336</v>
      </c>
      <c r="D351" s="113" t="s">
        <v>1404</v>
      </c>
      <c r="E351" s="114">
        <v>45209</v>
      </c>
      <c r="F351" s="115">
        <v>160</v>
      </c>
      <c r="G351" s="116">
        <v>19</v>
      </c>
      <c r="H351" s="117">
        <f t="shared" si="5"/>
        <v>3040</v>
      </c>
      <c r="I351" s="104"/>
      <c r="J351" s="104"/>
      <c r="K351" s="104"/>
      <c r="L351" s="104"/>
      <c r="M351" s="104"/>
      <c r="N351" s="104"/>
      <c r="O351" s="104"/>
      <c r="P351" s="104"/>
    </row>
    <row r="352" spans="1:16" x14ac:dyDescent="0.3">
      <c r="A352" s="111" t="s">
        <v>64</v>
      </c>
      <c r="B352" s="112" t="s">
        <v>1378</v>
      </c>
      <c r="C352" s="106" t="s">
        <v>1336</v>
      </c>
      <c r="D352" s="113" t="s">
        <v>1402</v>
      </c>
      <c r="E352" s="114">
        <v>45210</v>
      </c>
      <c r="F352" s="115">
        <v>340</v>
      </c>
      <c r="G352" s="116">
        <v>10</v>
      </c>
      <c r="H352" s="117">
        <f t="shared" si="5"/>
        <v>3400</v>
      </c>
      <c r="I352" s="104"/>
      <c r="J352" s="104"/>
      <c r="K352" s="104"/>
      <c r="L352" s="104"/>
      <c r="M352" s="104"/>
      <c r="N352" s="104"/>
      <c r="O352" s="104"/>
      <c r="P352" s="104"/>
    </row>
    <row r="353" spans="1:16" x14ac:dyDescent="0.3">
      <c r="A353" s="111" t="s">
        <v>1398</v>
      </c>
      <c r="B353" s="112" t="s">
        <v>1380</v>
      </c>
      <c r="C353" s="106" t="s">
        <v>1336</v>
      </c>
      <c r="D353" s="113" t="s">
        <v>1404</v>
      </c>
      <c r="E353" s="114">
        <v>45210</v>
      </c>
      <c r="F353" s="115">
        <v>240</v>
      </c>
      <c r="G353" s="116">
        <v>14</v>
      </c>
      <c r="H353" s="117">
        <f t="shared" si="5"/>
        <v>3360</v>
      </c>
      <c r="I353" s="104"/>
      <c r="J353" s="104"/>
      <c r="K353" s="104"/>
      <c r="L353" s="104"/>
      <c r="M353" s="104"/>
      <c r="N353" s="104"/>
      <c r="O353" s="104"/>
      <c r="P353" s="104"/>
    </row>
    <row r="354" spans="1:16" x14ac:dyDescent="0.3">
      <c r="A354" s="111" t="s">
        <v>1391</v>
      </c>
      <c r="B354" s="112" t="s">
        <v>1381</v>
      </c>
      <c r="C354" s="106" t="s">
        <v>1375</v>
      </c>
      <c r="D354" s="113" t="s">
        <v>1404</v>
      </c>
      <c r="E354" s="114">
        <v>45212</v>
      </c>
      <c r="F354" s="115">
        <v>560</v>
      </c>
      <c r="G354" s="116">
        <v>14</v>
      </c>
      <c r="H354" s="117">
        <f t="shared" si="5"/>
        <v>7840</v>
      </c>
      <c r="I354" s="104"/>
      <c r="J354" s="104"/>
      <c r="K354" s="104"/>
      <c r="L354" s="104"/>
      <c r="M354" s="104"/>
      <c r="N354" s="104"/>
      <c r="O354" s="104"/>
      <c r="P354" s="104"/>
    </row>
    <row r="355" spans="1:16" x14ac:dyDescent="0.3">
      <c r="A355" s="111" t="s">
        <v>59</v>
      </c>
      <c r="B355" s="112" t="s">
        <v>1381</v>
      </c>
      <c r="C355" s="106" t="s">
        <v>1375</v>
      </c>
      <c r="D355" s="113" t="s">
        <v>1404</v>
      </c>
      <c r="E355" s="114">
        <v>45213</v>
      </c>
      <c r="F355" s="115">
        <v>560</v>
      </c>
      <c r="G355" s="116">
        <v>9</v>
      </c>
      <c r="H355" s="117">
        <f t="shared" si="5"/>
        <v>5040</v>
      </c>
      <c r="I355" s="104"/>
      <c r="J355" s="104"/>
      <c r="K355" s="104"/>
      <c r="L355" s="104"/>
      <c r="M355" s="104"/>
      <c r="N355" s="104"/>
      <c r="O355" s="104"/>
      <c r="P355" s="104"/>
    </row>
    <row r="356" spans="1:16" x14ac:dyDescent="0.3">
      <c r="A356" s="111" t="s">
        <v>1397</v>
      </c>
      <c r="B356" s="112" t="s">
        <v>1381</v>
      </c>
      <c r="C356" s="106" t="s">
        <v>1377</v>
      </c>
      <c r="D356" s="113" t="s">
        <v>1404</v>
      </c>
      <c r="E356" s="114">
        <v>45214</v>
      </c>
      <c r="F356" s="115">
        <v>560</v>
      </c>
      <c r="G356" s="116">
        <v>16</v>
      </c>
      <c r="H356" s="117">
        <f t="shared" si="5"/>
        <v>8960</v>
      </c>
      <c r="I356" s="104"/>
      <c r="J356" s="104"/>
      <c r="K356" s="104"/>
      <c r="L356" s="104"/>
      <c r="M356" s="104"/>
      <c r="N356" s="104"/>
      <c r="O356" s="104"/>
      <c r="P356" s="104"/>
    </row>
    <row r="357" spans="1:16" x14ac:dyDescent="0.3">
      <c r="A357" s="111" t="s">
        <v>1390</v>
      </c>
      <c r="B357" s="112" t="s">
        <v>1378</v>
      </c>
      <c r="C357" s="106" t="s">
        <v>1375</v>
      </c>
      <c r="D357" s="113" t="s">
        <v>1402</v>
      </c>
      <c r="E357" s="114">
        <v>45217</v>
      </c>
      <c r="F357" s="115">
        <v>340</v>
      </c>
      <c r="G357" s="116">
        <v>3</v>
      </c>
      <c r="H357" s="117">
        <f t="shared" si="5"/>
        <v>1020</v>
      </c>
      <c r="I357" s="104"/>
      <c r="J357" s="104"/>
      <c r="K357" s="104"/>
      <c r="L357" s="104"/>
      <c r="M357" s="104"/>
      <c r="N357" s="104"/>
      <c r="O357" s="104"/>
      <c r="P357" s="104"/>
    </row>
    <row r="358" spans="1:16" x14ac:dyDescent="0.3">
      <c r="A358" s="111" t="s">
        <v>1396</v>
      </c>
      <c r="B358" s="112" t="s">
        <v>1382</v>
      </c>
      <c r="C358" s="106" t="s">
        <v>1377</v>
      </c>
      <c r="D358" s="113" t="s">
        <v>1403</v>
      </c>
      <c r="E358" s="114">
        <v>45217</v>
      </c>
      <c r="F358" s="115">
        <v>245</v>
      </c>
      <c r="G358" s="116">
        <v>2</v>
      </c>
      <c r="H358" s="117">
        <f t="shared" si="5"/>
        <v>490</v>
      </c>
      <c r="I358" s="104"/>
      <c r="J358" s="104"/>
      <c r="K358" s="104"/>
      <c r="L358" s="104"/>
      <c r="M358" s="104"/>
      <c r="N358" s="104"/>
      <c r="O358" s="104"/>
      <c r="P358" s="104"/>
    </row>
    <row r="359" spans="1:16" x14ac:dyDescent="0.3">
      <c r="A359" s="111" t="s">
        <v>1391</v>
      </c>
      <c r="B359" s="112" t="s">
        <v>1380</v>
      </c>
      <c r="C359" s="106" t="s">
        <v>1376</v>
      </c>
      <c r="D359" s="113" t="s">
        <v>1400</v>
      </c>
      <c r="E359" s="114">
        <v>45218</v>
      </c>
      <c r="F359" s="115">
        <v>240</v>
      </c>
      <c r="G359" s="116">
        <v>18</v>
      </c>
      <c r="H359" s="117">
        <f t="shared" si="5"/>
        <v>4320</v>
      </c>
      <c r="I359" s="104"/>
      <c r="J359" s="104"/>
      <c r="K359" s="104"/>
      <c r="L359" s="104"/>
      <c r="M359" s="104"/>
      <c r="N359" s="104"/>
      <c r="O359" s="104"/>
      <c r="P359" s="104"/>
    </row>
    <row r="360" spans="1:16" x14ac:dyDescent="0.3">
      <c r="A360" s="111" t="s">
        <v>1392</v>
      </c>
      <c r="B360" s="112" t="s">
        <v>1380</v>
      </c>
      <c r="C360" s="106" t="s">
        <v>1375</v>
      </c>
      <c r="D360" s="113" t="s">
        <v>1403</v>
      </c>
      <c r="E360" s="114">
        <v>45218</v>
      </c>
      <c r="F360" s="115">
        <v>240</v>
      </c>
      <c r="G360" s="116">
        <v>18</v>
      </c>
      <c r="H360" s="117">
        <f t="shared" si="5"/>
        <v>4320</v>
      </c>
      <c r="I360" s="104"/>
      <c r="J360" s="104"/>
      <c r="K360" s="104"/>
      <c r="L360" s="104"/>
      <c r="M360" s="104"/>
      <c r="N360" s="104"/>
      <c r="O360" s="104"/>
      <c r="P360" s="104"/>
    </row>
    <row r="361" spans="1:16" x14ac:dyDescent="0.3">
      <c r="A361" s="111" t="s">
        <v>1393</v>
      </c>
      <c r="B361" s="112" t="s">
        <v>1381</v>
      </c>
      <c r="C361" s="106" t="s">
        <v>1336</v>
      </c>
      <c r="D361" s="113" t="s">
        <v>1401</v>
      </c>
      <c r="E361" s="114">
        <v>45218</v>
      </c>
      <c r="F361" s="115">
        <v>560</v>
      </c>
      <c r="G361" s="116">
        <v>9</v>
      </c>
      <c r="H361" s="117">
        <f t="shared" si="5"/>
        <v>5040</v>
      </c>
      <c r="I361" s="104"/>
      <c r="J361" s="104"/>
      <c r="K361" s="104"/>
      <c r="L361" s="104"/>
      <c r="M361" s="104"/>
      <c r="N361" s="104"/>
      <c r="O361" s="104"/>
      <c r="P361" s="104"/>
    </row>
    <row r="362" spans="1:16" x14ac:dyDescent="0.3">
      <c r="A362" s="111" t="s">
        <v>1392</v>
      </c>
      <c r="B362" s="112" t="s">
        <v>1380</v>
      </c>
      <c r="C362" s="106" t="s">
        <v>1336</v>
      </c>
      <c r="D362" s="113" t="s">
        <v>1403</v>
      </c>
      <c r="E362" s="114">
        <v>45220</v>
      </c>
      <c r="F362" s="115">
        <v>240</v>
      </c>
      <c r="G362" s="116">
        <v>4</v>
      </c>
      <c r="H362" s="117">
        <f t="shared" si="5"/>
        <v>960</v>
      </c>
      <c r="I362" s="104"/>
      <c r="J362" s="104"/>
      <c r="K362" s="104"/>
      <c r="L362" s="104"/>
      <c r="M362" s="104"/>
      <c r="N362" s="104"/>
      <c r="O362" s="104"/>
      <c r="P362" s="104"/>
    </row>
    <row r="363" spans="1:16" x14ac:dyDescent="0.3">
      <c r="A363" s="111" t="s">
        <v>1397</v>
      </c>
      <c r="B363" s="112" t="s">
        <v>1381</v>
      </c>
      <c r="C363" s="106" t="s">
        <v>1336</v>
      </c>
      <c r="D363" s="113" t="s">
        <v>1404</v>
      </c>
      <c r="E363" s="114">
        <v>45220</v>
      </c>
      <c r="F363" s="115">
        <v>560</v>
      </c>
      <c r="G363" s="116">
        <v>5</v>
      </c>
      <c r="H363" s="117">
        <f t="shared" si="5"/>
        <v>2800</v>
      </c>
      <c r="I363" s="104"/>
      <c r="J363" s="104"/>
      <c r="K363" s="104"/>
      <c r="L363" s="104"/>
      <c r="M363" s="104"/>
      <c r="N363" s="104"/>
      <c r="O363" s="104"/>
      <c r="P363" s="104"/>
    </row>
    <row r="364" spans="1:16" x14ac:dyDescent="0.3">
      <c r="A364" s="111" t="s">
        <v>1397</v>
      </c>
      <c r="B364" s="112" t="s">
        <v>1380</v>
      </c>
      <c r="C364" s="106" t="s">
        <v>1375</v>
      </c>
      <c r="D364" s="113" t="s">
        <v>1402</v>
      </c>
      <c r="E364" s="114">
        <v>45222</v>
      </c>
      <c r="F364" s="115">
        <v>240</v>
      </c>
      <c r="G364" s="116">
        <v>13</v>
      </c>
      <c r="H364" s="117">
        <f t="shared" si="5"/>
        <v>3120</v>
      </c>
      <c r="I364" s="104"/>
      <c r="J364" s="104"/>
      <c r="K364" s="104"/>
      <c r="L364" s="104"/>
      <c r="M364" s="104"/>
      <c r="N364" s="104"/>
      <c r="O364" s="104"/>
      <c r="P364" s="104"/>
    </row>
    <row r="365" spans="1:16" x14ac:dyDescent="0.3">
      <c r="A365" s="111" t="s">
        <v>1394</v>
      </c>
      <c r="B365" s="112" t="s">
        <v>1378</v>
      </c>
      <c r="C365" s="106" t="s">
        <v>1377</v>
      </c>
      <c r="D365" s="113" t="s">
        <v>1403</v>
      </c>
      <c r="E365" s="114">
        <v>45222</v>
      </c>
      <c r="F365" s="115">
        <v>340</v>
      </c>
      <c r="G365" s="116">
        <v>2</v>
      </c>
      <c r="H365" s="117">
        <f t="shared" si="5"/>
        <v>680</v>
      </c>
      <c r="I365" s="104"/>
      <c r="J365" s="104"/>
      <c r="K365" s="104"/>
      <c r="L365" s="104"/>
      <c r="M365" s="104"/>
      <c r="N365" s="104"/>
      <c r="O365" s="104"/>
      <c r="P365" s="104"/>
    </row>
    <row r="366" spans="1:16" x14ac:dyDescent="0.3">
      <c r="A366" s="111" t="s">
        <v>1399</v>
      </c>
      <c r="B366" s="112" t="s">
        <v>1380</v>
      </c>
      <c r="C366" s="106" t="s">
        <v>1375</v>
      </c>
      <c r="D366" s="113" t="s">
        <v>1404</v>
      </c>
      <c r="E366" s="114">
        <v>45222</v>
      </c>
      <c r="F366" s="115">
        <v>240</v>
      </c>
      <c r="G366" s="116">
        <v>1</v>
      </c>
      <c r="H366" s="117">
        <f t="shared" si="5"/>
        <v>240</v>
      </c>
      <c r="I366" s="104"/>
      <c r="J366" s="104"/>
      <c r="K366" s="104"/>
      <c r="L366" s="104"/>
      <c r="M366" s="104"/>
      <c r="N366" s="104"/>
      <c r="O366" s="104"/>
      <c r="P366" s="104"/>
    </row>
    <row r="367" spans="1:16" x14ac:dyDescent="0.3">
      <c r="A367" s="111" t="s">
        <v>1395</v>
      </c>
      <c r="B367" s="112" t="s">
        <v>1382</v>
      </c>
      <c r="C367" s="106" t="s">
        <v>1336</v>
      </c>
      <c r="D367" s="113" t="s">
        <v>1403</v>
      </c>
      <c r="E367" s="114">
        <v>45226</v>
      </c>
      <c r="F367" s="115">
        <v>245</v>
      </c>
      <c r="G367" s="116">
        <v>19</v>
      </c>
      <c r="H367" s="117">
        <f t="shared" si="5"/>
        <v>4655</v>
      </c>
      <c r="I367" s="104"/>
      <c r="J367" s="104"/>
      <c r="K367" s="104"/>
      <c r="L367" s="104"/>
      <c r="M367" s="104"/>
      <c r="N367" s="104"/>
      <c r="O367" s="104"/>
      <c r="P367" s="104"/>
    </row>
    <row r="368" spans="1:16" x14ac:dyDescent="0.3">
      <c r="A368" s="111" t="s">
        <v>1392</v>
      </c>
      <c r="B368" s="112" t="s">
        <v>1379</v>
      </c>
      <c r="C368" s="106" t="s">
        <v>1376</v>
      </c>
      <c r="D368" s="113" t="s">
        <v>1404</v>
      </c>
      <c r="E368" s="114">
        <v>45226</v>
      </c>
      <c r="F368" s="115">
        <v>160</v>
      </c>
      <c r="G368" s="116">
        <v>13</v>
      </c>
      <c r="H368" s="117">
        <f t="shared" si="5"/>
        <v>2080</v>
      </c>
      <c r="I368" s="104"/>
      <c r="J368" s="104"/>
      <c r="K368" s="104"/>
      <c r="L368" s="104"/>
      <c r="M368" s="104"/>
      <c r="N368" s="104"/>
      <c r="O368" s="104"/>
      <c r="P368" s="104"/>
    </row>
    <row r="369" spans="1:16" x14ac:dyDescent="0.3">
      <c r="A369" s="111" t="s">
        <v>1396</v>
      </c>
      <c r="B369" s="112" t="s">
        <v>1381</v>
      </c>
      <c r="C369" s="106" t="s">
        <v>1376</v>
      </c>
      <c r="D369" s="113" t="s">
        <v>1400</v>
      </c>
      <c r="E369" s="114">
        <v>45226</v>
      </c>
      <c r="F369" s="115">
        <v>560</v>
      </c>
      <c r="G369" s="116">
        <v>1</v>
      </c>
      <c r="H369" s="117">
        <f t="shared" si="5"/>
        <v>560</v>
      </c>
      <c r="I369" s="104"/>
      <c r="J369" s="104"/>
      <c r="K369" s="104"/>
      <c r="L369" s="104"/>
      <c r="M369" s="104"/>
      <c r="N369" s="104"/>
      <c r="O369" s="104"/>
      <c r="P369" s="104"/>
    </row>
    <row r="370" spans="1:16" x14ac:dyDescent="0.3">
      <c r="A370" s="111" t="s">
        <v>1399</v>
      </c>
      <c r="B370" s="112" t="s">
        <v>1381</v>
      </c>
      <c r="C370" s="106" t="s">
        <v>1336</v>
      </c>
      <c r="D370" s="113" t="s">
        <v>1403</v>
      </c>
      <c r="E370" s="114">
        <v>45227</v>
      </c>
      <c r="F370" s="115">
        <v>560</v>
      </c>
      <c r="G370" s="116">
        <v>20</v>
      </c>
      <c r="H370" s="117">
        <f t="shared" si="5"/>
        <v>11200</v>
      </c>
      <c r="I370" s="104"/>
      <c r="J370" s="104"/>
      <c r="K370" s="104"/>
      <c r="L370" s="104"/>
      <c r="M370" s="104"/>
      <c r="N370" s="104"/>
      <c r="O370" s="104"/>
      <c r="P370" s="104"/>
    </row>
    <row r="371" spans="1:16" x14ac:dyDescent="0.3">
      <c r="A371" s="111" t="s">
        <v>1397</v>
      </c>
      <c r="B371" s="112" t="s">
        <v>1378</v>
      </c>
      <c r="C371" s="106" t="s">
        <v>1375</v>
      </c>
      <c r="D371" s="113" t="s">
        <v>1403</v>
      </c>
      <c r="E371" s="114">
        <v>45227</v>
      </c>
      <c r="F371" s="115">
        <v>340</v>
      </c>
      <c r="G371" s="116">
        <v>17</v>
      </c>
      <c r="H371" s="117">
        <f t="shared" si="5"/>
        <v>5780</v>
      </c>
      <c r="I371" s="104"/>
      <c r="J371" s="104"/>
      <c r="K371" s="104"/>
      <c r="L371" s="104"/>
      <c r="M371" s="104"/>
      <c r="N371" s="104"/>
      <c r="O371" s="104"/>
      <c r="P371" s="104"/>
    </row>
    <row r="372" spans="1:16" x14ac:dyDescent="0.3">
      <c r="A372" s="111" t="s">
        <v>64</v>
      </c>
      <c r="B372" s="112" t="s">
        <v>1379</v>
      </c>
      <c r="C372" s="106" t="s">
        <v>1377</v>
      </c>
      <c r="D372" s="113" t="s">
        <v>1403</v>
      </c>
      <c r="E372" s="114">
        <v>45227</v>
      </c>
      <c r="F372" s="115">
        <v>160</v>
      </c>
      <c r="G372" s="116">
        <v>20</v>
      </c>
      <c r="H372" s="117">
        <f t="shared" si="5"/>
        <v>3200</v>
      </c>
      <c r="I372" s="104"/>
      <c r="J372" s="104"/>
      <c r="K372" s="104"/>
      <c r="L372" s="104"/>
      <c r="M372" s="104"/>
      <c r="N372" s="104"/>
      <c r="O372" s="104"/>
      <c r="P372" s="104"/>
    </row>
    <row r="373" spans="1:16" x14ac:dyDescent="0.3">
      <c r="A373" s="111" t="s">
        <v>1399</v>
      </c>
      <c r="B373" s="112" t="s">
        <v>1381</v>
      </c>
      <c r="C373" s="106" t="s">
        <v>1336</v>
      </c>
      <c r="D373" s="113" t="s">
        <v>1404</v>
      </c>
      <c r="E373" s="114">
        <v>45229</v>
      </c>
      <c r="F373" s="115">
        <v>560</v>
      </c>
      <c r="G373" s="116">
        <v>15</v>
      </c>
      <c r="H373" s="117">
        <f t="shared" si="5"/>
        <v>8400</v>
      </c>
      <c r="I373" s="104"/>
      <c r="J373" s="104"/>
      <c r="K373" s="104"/>
      <c r="L373" s="104"/>
      <c r="M373" s="104"/>
      <c r="N373" s="104"/>
      <c r="O373" s="104"/>
      <c r="P373" s="104"/>
    </row>
    <row r="374" spans="1:16" x14ac:dyDescent="0.3">
      <c r="A374" s="111" t="s">
        <v>1396</v>
      </c>
      <c r="B374" s="112" t="s">
        <v>1381</v>
      </c>
      <c r="C374" s="106" t="s">
        <v>1376</v>
      </c>
      <c r="D374" s="113" t="s">
        <v>1402</v>
      </c>
      <c r="E374" s="114">
        <v>45229</v>
      </c>
      <c r="F374" s="115">
        <v>560</v>
      </c>
      <c r="G374" s="116">
        <v>5</v>
      </c>
      <c r="H374" s="117">
        <f t="shared" si="5"/>
        <v>2800</v>
      </c>
      <c r="I374" s="104"/>
      <c r="J374" s="104"/>
      <c r="K374" s="104"/>
      <c r="L374" s="104"/>
      <c r="M374" s="104"/>
      <c r="N374" s="104"/>
      <c r="O374" s="104"/>
      <c r="P374" s="104"/>
    </row>
    <row r="375" spans="1:16" x14ac:dyDescent="0.3">
      <c r="A375" s="111" t="s">
        <v>1399</v>
      </c>
      <c r="B375" s="112" t="s">
        <v>1382</v>
      </c>
      <c r="C375" s="106" t="s">
        <v>1377</v>
      </c>
      <c r="D375" s="113" t="s">
        <v>1402</v>
      </c>
      <c r="E375" s="114">
        <v>45229</v>
      </c>
      <c r="F375" s="115">
        <v>245</v>
      </c>
      <c r="G375" s="116">
        <v>11</v>
      </c>
      <c r="H375" s="117">
        <f t="shared" si="5"/>
        <v>2695</v>
      </c>
      <c r="I375" s="104"/>
      <c r="J375" s="104"/>
      <c r="K375" s="104"/>
      <c r="L375" s="104"/>
      <c r="M375" s="104"/>
      <c r="N375" s="104"/>
      <c r="O375" s="104"/>
      <c r="P375" s="104"/>
    </row>
    <row r="376" spans="1:16" x14ac:dyDescent="0.3">
      <c r="A376" s="111" t="s">
        <v>64</v>
      </c>
      <c r="B376" s="112" t="s">
        <v>1380</v>
      </c>
      <c r="C376" s="106" t="s">
        <v>1377</v>
      </c>
      <c r="D376" s="113" t="s">
        <v>1403</v>
      </c>
      <c r="E376" s="114">
        <v>45230</v>
      </c>
      <c r="F376" s="115">
        <v>240</v>
      </c>
      <c r="G376" s="116">
        <v>1</v>
      </c>
      <c r="H376" s="117">
        <f t="shared" si="5"/>
        <v>240</v>
      </c>
      <c r="I376" s="104"/>
      <c r="J376" s="104"/>
      <c r="K376" s="104"/>
      <c r="L376" s="104"/>
      <c r="M376" s="104"/>
      <c r="N376" s="104"/>
      <c r="O376" s="104"/>
      <c r="P376" s="104"/>
    </row>
    <row r="377" spans="1:16" x14ac:dyDescent="0.3">
      <c r="A377" s="111" t="s">
        <v>1398</v>
      </c>
      <c r="B377" s="112" t="s">
        <v>1382</v>
      </c>
      <c r="C377" s="106" t="s">
        <v>1375</v>
      </c>
      <c r="D377" s="113" t="s">
        <v>1403</v>
      </c>
      <c r="E377" s="114">
        <v>45230</v>
      </c>
      <c r="F377" s="115">
        <v>245</v>
      </c>
      <c r="G377" s="116">
        <v>2</v>
      </c>
      <c r="H377" s="117">
        <f t="shared" si="5"/>
        <v>490</v>
      </c>
      <c r="I377" s="104"/>
      <c r="J377" s="104"/>
      <c r="K377" s="104"/>
      <c r="L377" s="104"/>
      <c r="M377" s="104"/>
      <c r="N377" s="104"/>
      <c r="O377" s="104"/>
      <c r="P377" s="104"/>
    </row>
    <row r="378" spans="1:16" x14ac:dyDescent="0.3">
      <c r="A378" s="111" t="s">
        <v>64</v>
      </c>
      <c r="B378" s="112" t="s">
        <v>1378</v>
      </c>
      <c r="C378" s="106" t="s">
        <v>1336</v>
      </c>
      <c r="D378" s="113" t="s">
        <v>1402</v>
      </c>
      <c r="E378" s="114">
        <v>45230</v>
      </c>
      <c r="F378" s="115">
        <v>340</v>
      </c>
      <c r="G378" s="116">
        <v>4</v>
      </c>
      <c r="H378" s="117">
        <f t="shared" si="5"/>
        <v>1360</v>
      </c>
      <c r="I378" s="104"/>
      <c r="J378" s="104"/>
      <c r="K378" s="104"/>
      <c r="L378" s="104"/>
      <c r="M378" s="104"/>
      <c r="N378" s="104"/>
      <c r="O378" s="104"/>
      <c r="P378" s="104"/>
    </row>
    <row r="379" spans="1:16" x14ac:dyDescent="0.3">
      <c r="A379" s="111" t="s">
        <v>1391</v>
      </c>
      <c r="B379" s="112" t="s">
        <v>1378</v>
      </c>
      <c r="C379" s="106" t="s">
        <v>1375</v>
      </c>
      <c r="D379" s="113" t="s">
        <v>1400</v>
      </c>
      <c r="E379" s="114">
        <v>45233</v>
      </c>
      <c r="F379" s="115">
        <v>340</v>
      </c>
      <c r="G379" s="116">
        <v>9</v>
      </c>
      <c r="H379" s="117">
        <f t="shared" si="5"/>
        <v>3060</v>
      </c>
      <c r="I379" s="104"/>
      <c r="J379" s="104"/>
      <c r="K379" s="104"/>
      <c r="L379" s="104"/>
      <c r="M379" s="104"/>
      <c r="N379" s="104"/>
      <c r="O379" s="104"/>
      <c r="P379" s="104"/>
    </row>
    <row r="380" spans="1:16" x14ac:dyDescent="0.3">
      <c r="A380" s="111" t="s">
        <v>1395</v>
      </c>
      <c r="B380" s="112" t="s">
        <v>1378</v>
      </c>
      <c r="C380" s="106" t="s">
        <v>1375</v>
      </c>
      <c r="D380" s="113" t="s">
        <v>1401</v>
      </c>
      <c r="E380" s="114">
        <v>45233</v>
      </c>
      <c r="F380" s="115">
        <v>340</v>
      </c>
      <c r="G380" s="116">
        <v>1</v>
      </c>
      <c r="H380" s="117">
        <f t="shared" si="5"/>
        <v>340</v>
      </c>
      <c r="I380" s="104"/>
      <c r="J380" s="104"/>
      <c r="K380" s="104"/>
      <c r="L380" s="104"/>
      <c r="M380" s="104"/>
      <c r="N380" s="104"/>
      <c r="O380" s="104"/>
      <c r="P380" s="104"/>
    </row>
    <row r="381" spans="1:16" x14ac:dyDescent="0.3">
      <c r="A381" s="111" t="s">
        <v>64</v>
      </c>
      <c r="B381" s="112" t="s">
        <v>1381</v>
      </c>
      <c r="C381" s="106" t="s">
        <v>1336</v>
      </c>
      <c r="D381" s="113" t="s">
        <v>1400</v>
      </c>
      <c r="E381" s="114">
        <v>45233</v>
      </c>
      <c r="F381" s="115">
        <v>560</v>
      </c>
      <c r="G381" s="116">
        <v>5</v>
      </c>
      <c r="H381" s="117">
        <f t="shared" si="5"/>
        <v>2800</v>
      </c>
      <c r="I381" s="104"/>
      <c r="J381" s="104"/>
      <c r="K381" s="104"/>
      <c r="L381" s="104"/>
      <c r="M381" s="104"/>
      <c r="N381" s="104"/>
      <c r="O381" s="104"/>
      <c r="P381" s="104"/>
    </row>
    <row r="382" spans="1:16" x14ac:dyDescent="0.3">
      <c r="A382" s="111" t="s">
        <v>1399</v>
      </c>
      <c r="B382" s="112" t="s">
        <v>1380</v>
      </c>
      <c r="C382" s="106" t="s">
        <v>1336</v>
      </c>
      <c r="D382" s="113" t="s">
        <v>1403</v>
      </c>
      <c r="E382" s="114">
        <v>45234</v>
      </c>
      <c r="F382" s="115">
        <v>240</v>
      </c>
      <c r="G382" s="116">
        <v>7</v>
      </c>
      <c r="H382" s="117">
        <f t="shared" si="5"/>
        <v>1680</v>
      </c>
      <c r="I382" s="104"/>
      <c r="J382" s="104"/>
      <c r="K382" s="104"/>
      <c r="L382" s="104"/>
      <c r="M382" s="104"/>
      <c r="N382" s="104"/>
      <c r="O382" s="104"/>
      <c r="P382" s="104"/>
    </row>
    <row r="383" spans="1:16" x14ac:dyDescent="0.3">
      <c r="A383" s="111" t="s">
        <v>1391</v>
      </c>
      <c r="B383" s="112" t="s">
        <v>1380</v>
      </c>
      <c r="C383" s="106" t="s">
        <v>1376</v>
      </c>
      <c r="D383" s="113" t="s">
        <v>1404</v>
      </c>
      <c r="E383" s="114">
        <v>45234</v>
      </c>
      <c r="F383" s="115">
        <v>240</v>
      </c>
      <c r="G383" s="116">
        <v>9</v>
      </c>
      <c r="H383" s="117">
        <f t="shared" si="5"/>
        <v>2160</v>
      </c>
      <c r="I383" s="104"/>
      <c r="J383" s="104"/>
      <c r="K383" s="104"/>
      <c r="L383" s="104"/>
      <c r="M383" s="104"/>
      <c r="N383" s="104"/>
      <c r="O383" s="104"/>
      <c r="P383" s="104"/>
    </row>
    <row r="384" spans="1:16" x14ac:dyDescent="0.3">
      <c r="A384" s="111" t="s">
        <v>1392</v>
      </c>
      <c r="B384" s="112" t="s">
        <v>1382</v>
      </c>
      <c r="C384" s="106" t="s">
        <v>1377</v>
      </c>
      <c r="D384" s="113" t="s">
        <v>1400</v>
      </c>
      <c r="E384" s="114">
        <v>45235</v>
      </c>
      <c r="F384" s="115">
        <v>245</v>
      </c>
      <c r="G384" s="116">
        <v>15</v>
      </c>
      <c r="H384" s="117">
        <f t="shared" si="5"/>
        <v>3675</v>
      </c>
      <c r="I384" s="104"/>
      <c r="J384" s="104"/>
      <c r="K384" s="104"/>
      <c r="L384" s="104"/>
      <c r="M384" s="104"/>
      <c r="N384" s="104"/>
      <c r="O384" s="104"/>
      <c r="P384" s="104"/>
    </row>
    <row r="385" spans="1:16" x14ac:dyDescent="0.3">
      <c r="A385" s="111" t="s">
        <v>1398</v>
      </c>
      <c r="B385" s="112" t="s">
        <v>1378</v>
      </c>
      <c r="C385" s="106" t="s">
        <v>1376</v>
      </c>
      <c r="D385" s="113" t="s">
        <v>1404</v>
      </c>
      <c r="E385" s="114">
        <v>45235</v>
      </c>
      <c r="F385" s="115">
        <v>340</v>
      </c>
      <c r="G385" s="116">
        <v>9</v>
      </c>
      <c r="H385" s="117">
        <f t="shared" si="5"/>
        <v>3060</v>
      </c>
      <c r="I385" s="104"/>
      <c r="J385" s="104"/>
      <c r="K385" s="104"/>
      <c r="L385" s="104"/>
      <c r="M385" s="104"/>
      <c r="N385" s="104"/>
      <c r="O385" s="104"/>
      <c r="P385" s="104"/>
    </row>
    <row r="386" spans="1:16" x14ac:dyDescent="0.3">
      <c r="A386" s="111" t="s">
        <v>1397</v>
      </c>
      <c r="B386" s="112" t="s">
        <v>1379</v>
      </c>
      <c r="C386" s="106" t="s">
        <v>1336</v>
      </c>
      <c r="D386" s="113" t="s">
        <v>1400</v>
      </c>
      <c r="E386" s="114">
        <v>45236</v>
      </c>
      <c r="F386" s="115">
        <v>160</v>
      </c>
      <c r="G386" s="116">
        <v>14</v>
      </c>
      <c r="H386" s="117">
        <f t="shared" si="5"/>
        <v>2240</v>
      </c>
      <c r="I386" s="104"/>
      <c r="J386" s="104"/>
      <c r="K386" s="104"/>
      <c r="L386" s="104"/>
      <c r="M386" s="104"/>
      <c r="N386" s="104"/>
      <c r="O386" s="104"/>
      <c r="P386" s="104"/>
    </row>
    <row r="387" spans="1:16" x14ac:dyDescent="0.3">
      <c r="A387" s="111" t="s">
        <v>1399</v>
      </c>
      <c r="B387" s="112" t="s">
        <v>1381</v>
      </c>
      <c r="C387" s="106" t="s">
        <v>1375</v>
      </c>
      <c r="D387" s="113" t="s">
        <v>1400</v>
      </c>
      <c r="E387" s="114">
        <v>45237</v>
      </c>
      <c r="F387" s="115">
        <v>560</v>
      </c>
      <c r="G387" s="116">
        <v>1</v>
      </c>
      <c r="H387" s="117">
        <f t="shared" ref="H387:H450" si="6">F387*G387</f>
        <v>560</v>
      </c>
      <c r="I387" s="104"/>
      <c r="J387" s="104"/>
      <c r="K387" s="104"/>
      <c r="L387" s="104"/>
      <c r="M387" s="104"/>
      <c r="N387" s="104"/>
      <c r="O387" s="104"/>
      <c r="P387" s="104"/>
    </row>
    <row r="388" spans="1:16" x14ac:dyDescent="0.3">
      <c r="A388" s="111" t="s">
        <v>1390</v>
      </c>
      <c r="B388" s="112" t="s">
        <v>1380</v>
      </c>
      <c r="C388" s="106" t="s">
        <v>1336</v>
      </c>
      <c r="D388" s="113" t="s">
        <v>1402</v>
      </c>
      <c r="E388" s="114">
        <v>45238</v>
      </c>
      <c r="F388" s="115">
        <v>240</v>
      </c>
      <c r="G388" s="116">
        <v>13</v>
      </c>
      <c r="H388" s="117">
        <f t="shared" si="6"/>
        <v>3120</v>
      </c>
      <c r="I388" s="104"/>
      <c r="J388" s="104"/>
      <c r="K388" s="104"/>
      <c r="L388" s="104"/>
      <c r="M388" s="104"/>
      <c r="N388" s="104"/>
      <c r="O388" s="104"/>
      <c r="P388" s="104"/>
    </row>
    <row r="389" spans="1:16" x14ac:dyDescent="0.3">
      <c r="A389" s="111" t="s">
        <v>1397</v>
      </c>
      <c r="B389" s="112" t="s">
        <v>1382</v>
      </c>
      <c r="C389" s="106" t="s">
        <v>1377</v>
      </c>
      <c r="D389" s="113" t="s">
        <v>1401</v>
      </c>
      <c r="E389" s="114">
        <v>45238</v>
      </c>
      <c r="F389" s="115">
        <v>245</v>
      </c>
      <c r="G389" s="116">
        <v>17</v>
      </c>
      <c r="H389" s="117">
        <f t="shared" si="6"/>
        <v>4165</v>
      </c>
      <c r="I389" s="104"/>
      <c r="J389" s="104"/>
      <c r="K389" s="104"/>
      <c r="L389" s="104"/>
      <c r="M389" s="104"/>
      <c r="N389" s="104"/>
      <c r="O389" s="104"/>
      <c r="P389" s="104"/>
    </row>
    <row r="390" spans="1:16" x14ac:dyDescent="0.3">
      <c r="A390" s="111" t="s">
        <v>1391</v>
      </c>
      <c r="B390" s="112" t="s">
        <v>1380</v>
      </c>
      <c r="C390" s="106" t="s">
        <v>1376</v>
      </c>
      <c r="D390" s="113" t="s">
        <v>1401</v>
      </c>
      <c r="E390" s="114">
        <v>45239</v>
      </c>
      <c r="F390" s="115">
        <v>240</v>
      </c>
      <c r="G390" s="116">
        <v>18</v>
      </c>
      <c r="H390" s="117">
        <f t="shared" si="6"/>
        <v>4320</v>
      </c>
      <c r="I390" s="104"/>
      <c r="J390" s="104"/>
      <c r="K390" s="104"/>
      <c r="L390" s="104"/>
      <c r="M390" s="104"/>
      <c r="N390" s="104"/>
      <c r="O390" s="104"/>
      <c r="P390" s="104"/>
    </row>
    <row r="391" spans="1:16" x14ac:dyDescent="0.3">
      <c r="A391" s="111" t="s">
        <v>1399</v>
      </c>
      <c r="B391" s="112" t="s">
        <v>1380</v>
      </c>
      <c r="C391" s="106" t="s">
        <v>1376</v>
      </c>
      <c r="D391" s="113" t="s">
        <v>1404</v>
      </c>
      <c r="E391" s="114">
        <v>45240</v>
      </c>
      <c r="F391" s="115">
        <v>240</v>
      </c>
      <c r="G391" s="116">
        <v>10</v>
      </c>
      <c r="H391" s="117">
        <f t="shared" si="6"/>
        <v>2400</v>
      </c>
      <c r="I391" s="104"/>
      <c r="J391" s="104"/>
      <c r="K391" s="104"/>
      <c r="L391" s="104"/>
      <c r="M391" s="104"/>
      <c r="N391" s="104"/>
      <c r="O391" s="104"/>
      <c r="P391" s="104"/>
    </row>
    <row r="392" spans="1:16" x14ac:dyDescent="0.3">
      <c r="A392" s="111" t="s">
        <v>1397</v>
      </c>
      <c r="B392" s="112" t="s">
        <v>1380</v>
      </c>
      <c r="C392" s="106" t="s">
        <v>1376</v>
      </c>
      <c r="D392" s="113" t="s">
        <v>1403</v>
      </c>
      <c r="E392" s="114">
        <v>45241</v>
      </c>
      <c r="F392" s="115">
        <v>240</v>
      </c>
      <c r="G392" s="116">
        <v>12</v>
      </c>
      <c r="H392" s="117">
        <f t="shared" si="6"/>
        <v>2880</v>
      </c>
      <c r="I392" s="104"/>
      <c r="J392" s="104"/>
      <c r="K392" s="104"/>
      <c r="L392" s="104"/>
      <c r="M392" s="104"/>
      <c r="N392" s="104"/>
      <c r="O392" s="104"/>
      <c r="P392" s="104"/>
    </row>
    <row r="393" spans="1:16" x14ac:dyDescent="0.3">
      <c r="A393" s="111" t="s">
        <v>1391</v>
      </c>
      <c r="B393" s="112" t="s">
        <v>1382</v>
      </c>
      <c r="C393" s="106" t="s">
        <v>1377</v>
      </c>
      <c r="D393" s="113" t="s">
        <v>1401</v>
      </c>
      <c r="E393" s="114">
        <v>45243</v>
      </c>
      <c r="F393" s="115">
        <v>245</v>
      </c>
      <c r="G393" s="116">
        <v>1</v>
      </c>
      <c r="H393" s="117">
        <f t="shared" si="6"/>
        <v>245</v>
      </c>
      <c r="I393" s="104"/>
      <c r="J393" s="104"/>
      <c r="K393" s="104"/>
      <c r="L393" s="104"/>
      <c r="M393" s="104"/>
      <c r="N393" s="104"/>
      <c r="O393" s="104"/>
      <c r="P393" s="104"/>
    </row>
    <row r="394" spans="1:16" x14ac:dyDescent="0.3">
      <c r="A394" s="111" t="s">
        <v>1398</v>
      </c>
      <c r="B394" s="112" t="s">
        <v>1378</v>
      </c>
      <c r="C394" s="106" t="s">
        <v>1375</v>
      </c>
      <c r="D394" s="113" t="s">
        <v>1403</v>
      </c>
      <c r="E394" s="114">
        <v>45244</v>
      </c>
      <c r="F394" s="115">
        <v>340</v>
      </c>
      <c r="G394" s="116">
        <v>14</v>
      </c>
      <c r="H394" s="117">
        <f t="shared" si="6"/>
        <v>4760</v>
      </c>
      <c r="I394" s="104"/>
      <c r="J394" s="104"/>
      <c r="K394" s="104"/>
      <c r="L394" s="104"/>
      <c r="M394" s="104"/>
      <c r="N394" s="104"/>
      <c r="O394" s="104"/>
      <c r="P394" s="104"/>
    </row>
    <row r="395" spans="1:16" x14ac:dyDescent="0.3">
      <c r="A395" s="111" t="s">
        <v>1394</v>
      </c>
      <c r="B395" s="112" t="s">
        <v>1378</v>
      </c>
      <c r="C395" s="106" t="s">
        <v>1336</v>
      </c>
      <c r="D395" s="113" t="s">
        <v>1401</v>
      </c>
      <c r="E395" s="114">
        <v>45245</v>
      </c>
      <c r="F395" s="115">
        <v>340</v>
      </c>
      <c r="G395" s="116">
        <v>19</v>
      </c>
      <c r="H395" s="117">
        <f t="shared" si="6"/>
        <v>6460</v>
      </c>
      <c r="I395" s="104"/>
      <c r="J395" s="104"/>
      <c r="K395" s="104"/>
      <c r="L395" s="104"/>
      <c r="M395" s="104"/>
      <c r="N395" s="104"/>
      <c r="O395" s="104"/>
      <c r="P395" s="104"/>
    </row>
    <row r="396" spans="1:16" x14ac:dyDescent="0.3">
      <c r="A396" s="111" t="s">
        <v>1391</v>
      </c>
      <c r="B396" s="112" t="s">
        <v>1382</v>
      </c>
      <c r="C396" s="106" t="s">
        <v>1336</v>
      </c>
      <c r="D396" s="113" t="s">
        <v>1401</v>
      </c>
      <c r="E396" s="114">
        <v>45245</v>
      </c>
      <c r="F396" s="115">
        <v>245</v>
      </c>
      <c r="G396" s="116">
        <v>12</v>
      </c>
      <c r="H396" s="117">
        <f t="shared" si="6"/>
        <v>2940</v>
      </c>
      <c r="I396" s="104"/>
      <c r="J396" s="104"/>
      <c r="K396" s="104"/>
      <c r="L396" s="104"/>
      <c r="M396" s="104"/>
      <c r="N396" s="104"/>
      <c r="O396" s="104"/>
      <c r="P396" s="104"/>
    </row>
    <row r="397" spans="1:16" x14ac:dyDescent="0.3">
      <c r="A397" s="111" t="s">
        <v>1392</v>
      </c>
      <c r="B397" s="112" t="s">
        <v>1381</v>
      </c>
      <c r="C397" s="106" t="s">
        <v>1376</v>
      </c>
      <c r="D397" s="113" t="s">
        <v>1403</v>
      </c>
      <c r="E397" s="114">
        <v>45246</v>
      </c>
      <c r="F397" s="115">
        <v>560</v>
      </c>
      <c r="G397" s="116">
        <v>5</v>
      </c>
      <c r="H397" s="117">
        <f t="shared" si="6"/>
        <v>2800</v>
      </c>
      <c r="I397" s="104"/>
      <c r="J397" s="104"/>
      <c r="K397" s="104"/>
      <c r="L397" s="104"/>
      <c r="M397" s="104"/>
      <c r="N397" s="104"/>
      <c r="O397" s="104"/>
      <c r="P397" s="104"/>
    </row>
    <row r="398" spans="1:16" x14ac:dyDescent="0.3">
      <c r="A398" s="111" t="s">
        <v>1396</v>
      </c>
      <c r="B398" s="112" t="s">
        <v>1380</v>
      </c>
      <c r="C398" s="106" t="s">
        <v>1377</v>
      </c>
      <c r="D398" s="113" t="s">
        <v>1401</v>
      </c>
      <c r="E398" s="114">
        <v>45248</v>
      </c>
      <c r="F398" s="115">
        <v>240</v>
      </c>
      <c r="G398" s="116">
        <v>16</v>
      </c>
      <c r="H398" s="117">
        <f t="shared" si="6"/>
        <v>3840</v>
      </c>
      <c r="I398" s="104"/>
      <c r="J398" s="104"/>
      <c r="K398" s="104"/>
      <c r="L398" s="104"/>
      <c r="M398" s="104"/>
      <c r="N398" s="104"/>
      <c r="O398" s="104"/>
      <c r="P398" s="104"/>
    </row>
    <row r="399" spans="1:16" x14ac:dyDescent="0.3">
      <c r="A399" s="111" t="s">
        <v>1399</v>
      </c>
      <c r="B399" s="112" t="s">
        <v>1382</v>
      </c>
      <c r="C399" s="106" t="s">
        <v>1336</v>
      </c>
      <c r="D399" s="113" t="s">
        <v>1402</v>
      </c>
      <c r="E399" s="114">
        <v>45248</v>
      </c>
      <c r="F399" s="115">
        <v>245</v>
      </c>
      <c r="G399" s="116">
        <v>3</v>
      </c>
      <c r="H399" s="117">
        <f t="shared" si="6"/>
        <v>735</v>
      </c>
      <c r="I399" s="104"/>
      <c r="J399" s="104"/>
      <c r="K399" s="104"/>
      <c r="L399" s="104"/>
      <c r="M399" s="104"/>
      <c r="N399" s="104"/>
      <c r="O399" s="104"/>
      <c r="P399" s="104"/>
    </row>
    <row r="400" spans="1:16" x14ac:dyDescent="0.3">
      <c r="A400" s="111" t="s">
        <v>1396</v>
      </c>
      <c r="B400" s="112" t="s">
        <v>1382</v>
      </c>
      <c r="C400" s="106" t="s">
        <v>1336</v>
      </c>
      <c r="D400" s="113" t="s">
        <v>1401</v>
      </c>
      <c r="E400" s="114">
        <v>45249</v>
      </c>
      <c r="F400" s="115">
        <v>245</v>
      </c>
      <c r="G400" s="116">
        <v>20</v>
      </c>
      <c r="H400" s="117">
        <f t="shared" si="6"/>
        <v>4900</v>
      </c>
      <c r="I400" s="104"/>
      <c r="J400" s="104"/>
      <c r="K400" s="104"/>
      <c r="L400" s="104"/>
      <c r="M400" s="104"/>
      <c r="N400" s="104"/>
      <c r="O400" s="104"/>
      <c r="P400" s="104"/>
    </row>
    <row r="401" spans="1:16" x14ac:dyDescent="0.3">
      <c r="A401" s="111" t="s">
        <v>59</v>
      </c>
      <c r="B401" s="112" t="s">
        <v>1379</v>
      </c>
      <c r="C401" s="106" t="s">
        <v>1377</v>
      </c>
      <c r="D401" s="113" t="s">
        <v>1404</v>
      </c>
      <c r="E401" s="114">
        <v>45250</v>
      </c>
      <c r="F401" s="115">
        <v>160</v>
      </c>
      <c r="G401" s="116">
        <v>9</v>
      </c>
      <c r="H401" s="117">
        <f t="shared" si="6"/>
        <v>1440</v>
      </c>
      <c r="I401" s="104"/>
      <c r="J401" s="104"/>
      <c r="K401" s="104"/>
      <c r="L401" s="104"/>
      <c r="M401" s="104"/>
      <c r="N401" s="104"/>
      <c r="O401" s="104"/>
      <c r="P401" s="104"/>
    </row>
    <row r="402" spans="1:16" x14ac:dyDescent="0.3">
      <c r="A402" s="111" t="s">
        <v>1396</v>
      </c>
      <c r="B402" s="112" t="s">
        <v>1381</v>
      </c>
      <c r="C402" s="106" t="s">
        <v>1377</v>
      </c>
      <c r="D402" s="113" t="s">
        <v>1403</v>
      </c>
      <c r="E402" s="114">
        <v>45251</v>
      </c>
      <c r="F402" s="115">
        <v>560</v>
      </c>
      <c r="G402" s="116">
        <v>9</v>
      </c>
      <c r="H402" s="117">
        <f t="shared" si="6"/>
        <v>5040</v>
      </c>
      <c r="I402" s="104"/>
      <c r="J402" s="104"/>
      <c r="K402" s="104"/>
      <c r="L402" s="104"/>
      <c r="M402" s="104"/>
      <c r="N402" s="104"/>
      <c r="O402" s="104"/>
      <c r="P402" s="104"/>
    </row>
    <row r="403" spans="1:16" x14ac:dyDescent="0.3">
      <c r="A403" s="111" t="s">
        <v>59</v>
      </c>
      <c r="B403" s="112" t="s">
        <v>1380</v>
      </c>
      <c r="C403" s="106" t="s">
        <v>1376</v>
      </c>
      <c r="D403" s="113" t="s">
        <v>1401</v>
      </c>
      <c r="E403" s="114">
        <v>45251</v>
      </c>
      <c r="F403" s="115">
        <v>240</v>
      </c>
      <c r="G403" s="116">
        <v>19</v>
      </c>
      <c r="H403" s="117">
        <f t="shared" si="6"/>
        <v>4560</v>
      </c>
      <c r="I403" s="104"/>
      <c r="J403" s="104"/>
      <c r="K403" s="104"/>
      <c r="L403" s="104"/>
      <c r="M403" s="104"/>
      <c r="N403" s="104"/>
      <c r="O403" s="104"/>
      <c r="P403" s="104"/>
    </row>
    <row r="404" spans="1:16" x14ac:dyDescent="0.3">
      <c r="A404" s="111" t="s">
        <v>1399</v>
      </c>
      <c r="B404" s="112" t="s">
        <v>1378</v>
      </c>
      <c r="C404" s="106" t="s">
        <v>1377</v>
      </c>
      <c r="D404" s="113" t="s">
        <v>1401</v>
      </c>
      <c r="E404" s="114">
        <v>45251</v>
      </c>
      <c r="F404" s="115">
        <v>340</v>
      </c>
      <c r="G404" s="116">
        <v>8</v>
      </c>
      <c r="H404" s="117">
        <f t="shared" si="6"/>
        <v>2720</v>
      </c>
      <c r="I404" s="104"/>
      <c r="J404" s="104"/>
      <c r="K404" s="104"/>
      <c r="L404" s="104"/>
      <c r="M404" s="104"/>
      <c r="N404" s="104"/>
      <c r="O404" s="104"/>
      <c r="P404" s="104"/>
    </row>
    <row r="405" spans="1:16" x14ac:dyDescent="0.3">
      <c r="A405" s="111" t="s">
        <v>1392</v>
      </c>
      <c r="B405" s="112" t="s">
        <v>1378</v>
      </c>
      <c r="C405" s="106" t="s">
        <v>1375</v>
      </c>
      <c r="D405" s="113" t="s">
        <v>1402</v>
      </c>
      <c r="E405" s="114">
        <v>45252</v>
      </c>
      <c r="F405" s="115">
        <v>340</v>
      </c>
      <c r="G405" s="116">
        <v>2</v>
      </c>
      <c r="H405" s="117">
        <f t="shared" si="6"/>
        <v>680</v>
      </c>
      <c r="I405" s="104"/>
      <c r="J405" s="104"/>
      <c r="K405" s="104"/>
      <c r="L405" s="104"/>
      <c r="M405" s="104"/>
      <c r="N405" s="104"/>
      <c r="O405" s="104"/>
      <c r="P405" s="104"/>
    </row>
    <row r="406" spans="1:16" x14ac:dyDescent="0.3">
      <c r="A406" s="111" t="s">
        <v>1390</v>
      </c>
      <c r="B406" s="112" t="s">
        <v>1381</v>
      </c>
      <c r="C406" s="106" t="s">
        <v>1375</v>
      </c>
      <c r="D406" s="113" t="s">
        <v>1402</v>
      </c>
      <c r="E406" s="114">
        <v>45252</v>
      </c>
      <c r="F406" s="115">
        <v>560</v>
      </c>
      <c r="G406" s="116">
        <v>19</v>
      </c>
      <c r="H406" s="117">
        <f t="shared" si="6"/>
        <v>10640</v>
      </c>
      <c r="I406" s="104"/>
      <c r="J406" s="104"/>
      <c r="K406" s="104"/>
      <c r="L406" s="104"/>
      <c r="M406" s="104"/>
      <c r="N406" s="104"/>
      <c r="O406" s="104"/>
      <c r="P406" s="104"/>
    </row>
    <row r="407" spans="1:16" x14ac:dyDescent="0.3">
      <c r="A407" s="111" t="s">
        <v>1395</v>
      </c>
      <c r="B407" s="112" t="s">
        <v>1382</v>
      </c>
      <c r="C407" s="106" t="s">
        <v>1336</v>
      </c>
      <c r="D407" s="113" t="s">
        <v>1402</v>
      </c>
      <c r="E407" s="114">
        <v>45252</v>
      </c>
      <c r="F407" s="115">
        <v>245</v>
      </c>
      <c r="G407" s="116">
        <v>10</v>
      </c>
      <c r="H407" s="117">
        <f t="shared" si="6"/>
        <v>2450</v>
      </c>
      <c r="I407" s="104"/>
      <c r="J407" s="104"/>
      <c r="K407" s="104"/>
      <c r="L407" s="104"/>
      <c r="M407" s="104"/>
      <c r="N407" s="104"/>
      <c r="O407" s="104"/>
      <c r="P407" s="104"/>
    </row>
    <row r="408" spans="1:16" x14ac:dyDescent="0.3">
      <c r="A408" s="111" t="s">
        <v>1396</v>
      </c>
      <c r="B408" s="112" t="s">
        <v>1379</v>
      </c>
      <c r="C408" s="106" t="s">
        <v>1377</v>
      </c>
      <c r="D408" s="113" t="s">
        <v>1403</v>
      </c>
      <c r="E408" s="114">
        <v>45252</v>
      </c>
      <c r="F408" s="115">
        <v>160</v>
      </c>
      <c r="G408" s="116">
        <v>8</v>
      </c>
      <c r="H408" s="117">
        <f t="shared" si="6"/>
        <v>1280</v>
      </c>
      <c r="I408" s="104"/>
      <c r="J408" s="104"/>
      <c r="K408" s="104"/>
      <c r="L408" s="104"/>
      <c r="M408" s="104"/>
      <c r="N408" s="104"/>
      <c r="O408" s="104"/>
      <c r="P408" s="104"/>
    </row>
    <row r="409" spans="1:16" x14ac:dyDescent="0.3">
      <c r="A409" s="111" t="s">
        <v>64</v>
      </c>
      <c r="B409" s="112" t="s">
        <v>1380</v>
      </c>
      <c r="C409" s="106" t="s">
        <v>1336</v>
      </c>
      <c r="D409" s="113" t="s">
        <v>1404</v>
      </c>
      <c r="E409" s="114">
        <v>45252</v>
      </c>
      <c r="F409" s="115">
        <v>240</v>
      </c>
      <c r="G409" s="116">
        <v>7</v>
      </c>
      <c r="H409" s="117">
        <f t="shared" si="6"/>
        <v>1680</v>
      </c>
      <c r="I409" s="104"/>
      <c r="J409" s="104"/>
      <c r="K409" s="104"/>
      <c r="L409" s="104"/>
      <c r="M409" s="104"/>
      <c r="N409" s="104"/>
      <c r="O409" s="104"/>
      <c r="P409" s="104"/>
    </row>
    <row r="410" spans="1:16" x14ac:dyDescent="0.3">
      <c r="A410" s="111" t="s">
        <v>1397</v>
      </c>
      <c r="B410" s="112" t="s">
        <v>1379</v>
      </c>
      <c r="C410" s="106" t="s">
        <v>1336</v>
      </c>
      <c r="D410" s="113" t="s">
        <v>1403</v>
      </c>
      <c r="E410" s="114">
        <v>45253</v>
      </c>
      <c r="F410" s="115">
        <v>160</v>
      </c>
      <c r="G410" s="116">
        <v>14</v>
      </c>
      <c r="H410" s="117">
        <f t="shared" si="6"/>
        <v>2240</v>
      </c>
      <c r="I410" s="104"/>
      <c r="J410" s="104"/>
      <c r="K410" s="104"/>
      <c r="L410" s="104"/>
      <c r="M410" s="104"/>
      <c r="N410" s="104"/>
      <c r="O410" s="104"/>
      <c r="P410" s="104"/>
    </row>
    <row r="411" spans="1:16" x14ac:dyDescent="0.3">
      <c r="A411" s="111" t="s">
        <v>1398</v>
      </c>
      <c r="B411" s="112" t="s">
        <v>1379</v>
      </c>
      <c r="C411" s="106" t="s">
        <v>1376</v>
      </c>
      <c r="D411" s="113" t="s">
        <v>1401</v>
      </c>
      <c r="E411" s="114">
        <v>45254</v>
      </c>
      <c r="F411" s="115">
        <v>160</v>
      </c>
      <c r="G411" s="116">
        <v>18</v>
      </c>
      <c r="H411" s="117">
        <f t="shared" si="6"/>
        <v>2880</v>
      </c>
      <c r="I411" s="104"/>
      <c r="J411" s="104"/>
      <c r="K411" s="104"/>
      <c r="L411" s="104"/>
      <c r="M411" s="104"/>
      <c r="N411" s="104"/>
      <c r="O411" s="104"/>
      <c r="P411" s="104"/>
    </row>
    <row r="412" spans="1:16" x14ac:dyDescent="0.3">
      <c r="A412" s="111" t="s">
        <v>1399</v>
      </c>
      <c r="B412" s="112" t="s">
        <v>1379</v>
      </c>
      <c r="C412" s="106" t="s">
        <v>1375</v>
      </c>
      <c r="D412" s="113" t="s">
        <v>1404</v>
      </c>
      <c r="E412" s="114">
        <v>45256</v>
      </c>
      <c r="F412" s="115">
        <v>160</v>
      </c>
      <c r="G412" s="116">
        <v>18</v>
      </c>
      <c r="H412" s="117">
        <f t="shared" si="6"/>
        <v>2880</v>
      </c>
      <c r="I412" s="104"/>
      <c r="J412" s="104"/>
      <c r="K412" s="104"/>
      <c r="L412" s="104"/>
      <c r="M412" s="104"/>
      <c r="N412" s="104"/>
      <c r="O412" s="104"/>
      <c r="P412" s="104"/>
    </row>
    <row r="413" spans="1:16" x14ac:dyDescent="0.3">
      <c r="A413" s="111" t="s">
        <v>1399</v>
      </c>
      <c r="B413" s="112" t="s">
        <v>1380</v>
      </c>
      <c r="C413" s="106" t="s">
        <v>1375</v>
      </c>
      <c r="D413" s="113" t="s">
        <v>1403</v>
      </c>
      <c r="E413" s="114">
        <v>45256</v>
      </c>
      <c r="F413" s="115">
        <v>240</v>
      </c>
      <c r="G413" s="116">
        <v>20</v>
      </c>
      <c r="H413" s="117">
        <f t="shared" si="6"/>
        <v>4800</v>
      </c>
      <c r="I413" s="104"/>
      <c r="J413" s="104"/>
      <c r="K413" s="104"/>
      <c r="L413" s="104"/>
      <c r="M413" s="104"/>
      <c r="N413" s="104"/>
      <c r="O413" s="104"/>
      <c r="P413" s="104"/>
    </row>
    <row r="414" spans="1:16" x14ac:dyDescent="0.3">
      <c r="A414" s="111" t="s">
        <v>1396</v>
      </c>
      <c r="B414" s="112" t="s">
        <v>1379</v>
      </c>
      <c r="C414" s="106" t="s">
        <v>1376</v>
      </c>
      <c r="D414" s="113" t="s">
        <v>1401</v>
      </c>
      <c r="E414" s="114">
        <v>45257</v>
      </c>
      <c r="F414" s="115">
        <v>160</v>
      </c>
      <c r="G414" s="116">
        <v>9</v>
      </c>
      <c r="H414" s="117">
        <f t="shared" si="6"/>
        <v>1440</v>
      </c>
      <c r="I414" s="104"/>
      <c r="J414" s="104"/>
      <c r="K414" s="104"/>
      <c r="L414" s="104"/>
      <c r="M414" s="104"/>
      <c r="N414" s="104"/>
      <c r="O414" s="104"/>
      <c r="P414" s="104"/>
    </row>
    <row r="415" spans="1:16" x14ac:dyDescent="0.3">
      <c r="A415" s="111" t="s">
        <v>1395</v>
      </c>
      <c r="B415" s="112" t="s">
        <v>1381</v>
      </c>
      <c r="C415" s="106" t="s">
        <v>1377</v>
      </c>
      <c r="D415" s="113" t="s">
        <v>1402</v>
      </c>
      <c r="E415" s="114">
        <v>45257</v>
      </c>
      <c r="F415" s="115">
        <v>560</v>
      </c>
      <c r="G415" s="116">
        <v>5</v>
      </c>
      <c r="H415" s="117">
        <f t="shared" si="6"/>
        <v>2800</v>
      </c>
      <c r="I415" s="104"/>
      <c r="J415" s="104"/>
      <c r="K415" s="104"/>
      <c r="L415" s="104"/>
      <c r="M415" s="104"/>
      <c r="N415" s="104"/>
      <c r="O415" s="104"/>
      <c r="P415" s="104"/>
    </row>
    <row r="416" spans="1:16" x14ac:dyDescent="0.3">
      <c r="A416" s="111" t="s">
        <v>1394</v>
      </c>
      <c r="B416" s="112" t="s">
        <v>1380</v>
      </c>
      <c r="C416" s="106" t="s">
        <v>1375</v>
      </c>
      <c r="D416" s="113" t="s">
        <v>1400</v>
      </c>
      <c r="E416" s="114">
        <v>45258</v>
      </c>
      <c r="F416" s="115">
        <v>240</v>
      </c>
      <c r="G416" s="116">
        <v>4</v>
      </c>
      <c r="H416" s="117">
        <f t="shared" si="6"/>
        <v>960</v>
      </c>
      <c r="I416" s="104"/>
      <c r="J416" s="104"/>
      <c r="K416" s="104"/>
      <c r="L416" s="104"/>
      <c r="M416" s="104"/>
      <c r="N416" s="104"/>
      <c r="O416" s="104"/>
      <c r="P416" s="104"/>
    </row>
    <row r="417" spans="1:16" x14ac:dyDescent="0.3">
      <c r="A417" s="111" t="s">
        <v>1398</v>
      </c>
      <c r="B417" s="112" t="s">
        <v>1378</v>
      </c>
      <c r="C417" s="106" t="s">
        <v>1377</v>
      </c>
      <c r="D417" s="113" t="s">
        <v>1400</v>
      </c>
      <c r="E417" s="114">
        <v>45260</v>
      </c>
      <c r="F417" s="115">
        <v>340</v>
      </c>
      <c r="G417" s="116">
        <v>18</v>
      </c>
      <c r="H417" s="117">
        <f t="shared" si="6"/>
        <v>6120</v>
      </c>
      <c r="I417" s="104"/>
      <c r="J417" s="104"/>
      <c r="K417" s="104"/>
      <c r="L417" s="104"/>
      <c r="M417" s="104"/>
      <c r="N417" s="104"/>
      <c r="O417" s="104"/>
      <c r="P417" s="104"/>
    </row>
    <row r="418" spans="1:16" x14ac:dyDescent="0.3">
      <c r="A418" s="111" t="s">
        <v>1390</v>
      </c>
      <c r="B418" s="112" t="s">
        <v>1380</v>
      </c>
      <c r="C418" s="106" t="s">
        <v>1375</v>
      </c>
      <c r="D418" s="113" t="s">
        <v>1404</v>
      </c>
      <c r="E418" s="114">
        <v>45260</v>
      </c>
      <c r="F418" s="115">
        <v>240</v>
      </c>
      <c r="G418" s="116">
        <v>4</v>
      </c>
      <c r="H418" s="117">
        <f t="shared" si="6"/>
        <v>960</v>
      </c>
      <c r="I418" s="104"/>
      <c r="J418" s="104"/>
      <c r="K418" s="104"/>
      <c r="L418" s="104"/>
      <c r="M418" s="104"/>
      <c r="N418" s="104"/>
      <c r="O418" s="104"/>
      <c r="P418" s="104"/>
    </row>
    <row r="419" spans="1:16" x14ac:dyDescent="0.3">
      <c r="A419" s="111" t="s">
        <v>1395</v>
      </c>
      <c r="B419" s="112" t="s">
        <v>1380</v>
      </c>
      <c r="C419" s="106" t="s">
        <v>1377</v>
      </c>
      <c r="D419" s="113" t="s">
        <v>1400</v>
      </c>
      <c r="E419" s="114">
        <v>45261</v>
      </c>
      <c r="F419" s="115">
        <v>240</v>
      </c>
      <c r="G419" s="116">
        <v>9</v>
      </c>
      <c r="H419" s="117">
        <f t="shared" si="6"/>
        <v>2160</v>
      </c>
      <c r="I419" s="104"/>
      <c r="J419" s="104"/>
      <c r="K419" s="104"/>
      <c r="L419" s="104"/>
      <c r="M419" s="104"/>
      <c r="N419" s="104"/>
      <c r="O419" s="104"/>
      <c r="P419" s="104"/>
    </row>
    <row r="420" spans="1:16" x14ac:dyDescent="0.3">
      <c r="A420" s="111" t="s">
        <v>1399</v>
      </c>
      <c r="B420" s="112" t="s">
        <v>1382</v>
      </c>
      <c r="C420" s="106" t="s">
        <v>1377</v>
      </c>
      <c r="D420" s="113" t="s">
        <v>1404</v>
      </c>
      <c r="E420" s="114">
        <v>45262</v>
      </c>
      <c r="F420" s="115">
        <v>245</v>
      </c>
      <c r="G420" s="116">
        <v>14</v>
      </c>
      <c r="H420" s="117">
        <f t="shared" si="6"/>
        <v>3430</v>
      </c>
      <c r="I420" s="104"/>
      <c r="J420" s="104"/>
      <c r="K420" s="104"/>
      <c r="L420" s="104"/>
      <c r="M420" s="104"/>
      <c r="N420" s="104"/>
      <c r="O420" s="104"/>
      <c r="P420" s="104"/>
    </row>
    <row r="421" spans="1:16" x14ac:dyDescent="0.3">
      <c r="A421" s="111" t="s">
        <v>1396</v>
      </c>
      <c r="B421" s="112" t="s">
        <v>1379</v>
      </c>
      <c r="C421" s="106" t="s">
        <v>1377</v>
      </c>
      <c r="D421" s="113" t="s">
        <v>1404</v>
      </c>
      <c r="E421" s="114">
        <v>45263</v>
      </c>
      <c r="F421" s="115">
        <v>160</v>
      </c>
      <c r="G421" s="116">
        <v>5</v>
      </c>
      <c r="H421" s="117">
        <f t="shared" si="6"/>
        <v>800</v>
      </c>
      <c r="I421" s="104"/>
      <c r="J421" s="104"/>
      <c r="K421" s="104"/>
      <c r="L421" s="104"/>
      <c r="M421" s="104"/>
      <c r="N421" s="104"/>
      <c r="O421" s="104"/>
      <c r="P421" s="104"/>
    </row>
    <row r="422" spans="1:16" x14ac:dyDescent="0.3">
      <c r="A422" s="111" t="s">
        <v>1395</v>
      </c>
      <c r="B422" s="112" t="s">
        <v>1379</v>
      </c>
      <c r="C422" s="106" t="s">
        <v>1377</v>
      </c>
      <c r="D422" s="113" t="s">
        <v>1400</v>
      </c>
      <c r="E422" s="114">
        <v>45263</v>
      </c>
      <c r="F422" s="115">
        <v>160</v>
      </c>
      <c r="G422" s="116">
        <v>15</v>
      </c>
      <c r="H422" s="117">
        <f t="shared" si="6"/>
        <v>2400</v>
      </c>
      <c r="I422" s="104"/>
      <c r="J422" s="104"/>
      <c r="K422" s="104"/>
      <c r="L422" s="104"/>
      <c r="M422" s="104"/>
      <c r="N422" s="104"/>
      <c r="O422" s="104"/>
      <c r="P422" s="104"/>
    </row>
    <row r="423" spans="1:16" x14ac:dyDescent="0.3">
      <c r="A423" s="111" t="s">
        <v>1393</v>
      </c>
      <c r="B423" s="112" t="s">
        <v>1382</v>
      </c>
      <c r="C423" s="106" t="s">
        <v>1375</v>
      </c>
      <c r="D423" s="113" t="s">
        <v>1402</v>
      </c>
      <c r="E423" s="114">
        <v>45264</v>
      </c>
      <c r="F423" s="115">
        <v>245</v>
      </c>
      <c r="G423" s="116">
        <v>6</v>
      </c>
      <c r="H423" s="117">
        <f t="shared" si="6"/>
        <v>1470</v>
      </c>
      <c r="I423" s="104"/>
      <c r="J423" s="104"/>
      <c r="K423" s="104"/>
      <c r="L423" s="104"/>
      <c r="M423" s="104"/>
      <c r="N423" s="104"/>
      <c r="O423" s="104"/>
      <c r="P423" s="104"/>
    </row>
    <row r="424" spans="1:16" x14ac:dyDescent="0.3">
      <c r="A424" s="111" t="s">
        <v>1390</v>
      </c>
      <c r="B424" s="112" t="s">
        <v>1380</v>
      </c>
      <c r="C424" s="106" t="s">
        <v>1336</v>
      </c>
      <c r="D424" s="113" t="s">
        <v>1400</v>
      </c>
      <c r="E424" s="114">
        <v>45264</v>
      </c>
      <c r="F424" s="115">
        <v>240</v>
      </c>
      <c r="G424" s="116">
        <v>13</v>
      </c>
      <c r="H424" s="117">
        <f t="shared" si="6"/>
        <v>3120</v>
      </c>
      <c r="I424" s="104"/>
      <c r="J424" s="104"/>
      <c r="K424" s="104"/>
      <c r="L424" s="104"/>
      <c r="M424" s="104"/>
      <c r="N424" s="104"/>
      <c r="O424" s="104"/>
      <c r="P424" s="104"/>
    </row>
    <row r="425" spans="1:16" x14ac:dyDescent="0.3">
      <c r="A425" s="111" t="s">
        <v>1392</v>
      </c>
      <c r="B425" s="112" t="s">
        <v>1382</v>
      </c>
      <c r="C425" s="106" t="s">
        <v>1336</v>
      </c>
      <c r="D425" s="113" t="s">
        <v>1403</v>
      </c>
      <c r="E425" s="114">
        <v>45265</v>
      </c>
      <c r="F425" s="115">
        <v>245</v>
      </c>
      <c r="G425" s="116">
        <v>12</v>
      </c>
      <c r="H425" s="117">
        <f t="shared" si="6"/>
        <v>2940</v>
      </c>
      <c r="I425" s="104"/>
      <c r="J425" s="104"/>
      <c r="K425" s="104"/>
      <c r="L425" s="104"/>
      <c r="M425" s="104"/>
      <c r="N425" s="104"/>
      <c r="O425" s="104"/>
      <c r="P425" s="104"/>
    </row>
    <row r="426" spans="1:16" x14ac:dyDescent="0.3">
      <c r="A426" s="111" t="s">
        <v>1398</v>
      </c>
      <c r="B426" s="112" t="s">
        <v>1378</v>
      </c>
      <c r="C426" s="106" t="s">
        <v>1376</v>
      </c>
      <c r="D426" s="113" t="s">
        <v>1404</v>
      </c>
      <c r="E426" s="114">
        <v>45266</v>
      </c>
      <c r="F426" s="115">
        <v>340</v>
      </c>
      <c r="G426" s="116">
        <v>2</v>
      </c>
      <c r="H426" s="117">
        <f t="shared" si="6"/>
        <v>680</v>
      </c>
      <c r="I426" s="104"/>
      <c r="J426" s="104"/>
      <c r="K426" s="104"/>
      <c r="L426" s="104"/>
      <c r="M426" s="104"/>
      <c r="N426" s="104"/>
      <c r="O426" s="104"/>
      <c r="P426" s="104"/>
    </row>
    <row r="427" spans="1:16" x14ac:dyDescent="0.3">
      <c r="A427" s="111" t="s">
        <v>1393</v>
      </c>
      <c r="B427" s="112" t="s">
        <v>1379</v>
      </c>
      <c r="C427" s="106" t="s">
        <v>1375</v>
      </c>
      <c r="D427" s="113" t="s">
        <v>1400</v>
      </c>
      <c r="E427" s="114">
        <v>45266</v>
      </c>
      <c r="F427" s="115">
        <v>160</v>
      </c>
      <c r="G427" s="116">
        <v>13</v>
      </c>
      <c r="H427" s="117">
        <f t="shared" si="6"/>
        <v>2080</v>
      </c>
      <c r="I427" s="104"/>
      <c r="J427" s="104"/>
      <c r="K427" s="104"/>
      <c r="L427" s="104"/>
      <c r="M427" s="104"/>
      <c r="N427" s="104"/>
      <c r="O427" s="104"/>
      <c r="P427" s="104"/>
    </row>
    <row r="428" spans="1:16" x14ac:dyDescent="0.3">
      <c r="A428" s="111" t="s">
        <v>59</v>
      </c>
      <c r="B428" s="112" t="s">
        <v>1381</v>
      </c>
      <c r="C428" s="106" t="s">
        <v>1375</v>
      </c>
      <c r="D428" s="113" t="s">
        <v>1401</v>
      </c>
      <c r="E428" s="114">
        <v>45267</v>
      </c>
      <c r="F428" s="115">
        <v>560</v>
      </c>
      <c r="G428" s="116">
        <v>16</v>
      </c>
      <c r="H428" s="117">
        <f t="shared" si="6"/>
        <v>8960</v>
      </c>
      <c r="I428" s="104"/>
      <c r="J428" s="104"/>
      <c r="K428" s="104"/>
      <c r="L428" s="104"/>
      <c r="M428" s="104"/>
      <c r="N428" s="104"/>
      <c r="O428" s="104"/>
      <c r="P428" s="104"/>
    </row>
    <row r="429" spans="1:16" x14ac:dyDescent="0.3">
      <c r="A429" s="111" t="s">
        <v>64</v>
      </c>
      <c r="B429" s="112" t="s">
        <v>1382</v>
      </c>
      <c r="C429" s="106" t="s">
        <v>1375</v>
      </c>
      <c r="D429" s="113" t="s">
        <v>1402</v>
      </c>
      <c r="E429" s="114">
        <v>45270</v>
      </c>
      <c r="F429" s="115">
        <v>245</v>
      </c>
      <c r="G429" s="116">
        <v>13</v>
      </c>
      <c r="H429" s="117">
        <f t="shared" si="6"/>
        <v>3185</v>
      </c>
      <c r="I429" s="104"/>
      <c r="J429" s="104"/>
      <c r="K429" s="104"/>
      <c r="L429" s="104"/>
      <c r="M429" s="104"/>
      <c r="N429" s="104"/>
      <c r="O429" s="104"/>
      <c r="P429" s="104"/>
    </row>
    <row r="430" spans="1:16" x14ac:dyDescent="0.3">
      <c r="A430" s="111" t="s">
        <v>1396</v>
      </c>
      <c r="B430" s="112" t="s">
        <v>1378</v>
      </c>
      <c r="C430" s="106" t="s">
        <v>1377</v>
      </c>
      <c r="D430" s="113" t="s">
        <v>1401</v>
      </c>
      <c r="E430" s="114">
        <v>45271</v>
      </c>
      <c r="F430" s="115">
        <v>340</v>
      </c>
      <c r="G430" s="116">
        <v>5</v>
      </c>
      <c r="H430" s="117">
        <f t="shared" si="6"/>
        <v>1700</v>
      </c>
      <c r="I430" s="104"/>
      <c r="J430" s="104"/>
      <c r="K430" s="104"/>
      <c r="L430" s="104"/>
      <c r="M430" s="104"/>
      <c r="N430" s="104"/>
      <c r="O430" s="104"/>
      <c r="P430" s="104"/>
    </row>
    <row r="431" spans="1:16" x14ac:dyDescent="0.3">
      <c r="A431" s="111" t="s">
        <v>1394</v>
      </c>
      <c r="B431" s="112" t="s">
        <v>1382</v>
      </c>
      <c r="C431" s="106" t="s">
        <v>1376</v>
      </c>
      <c r="D431" s="113" t="s">
        <v>1401</v>
      </c>
      <c r="E431" s="114">
        <v>45271</v>
      </c>
      <c r="F431" s="115">
        <v>245</v>
      </c>
      <c r="G431" s="116">
        <v>18</v>
      </c>
      <c r="H431" s="117">
        <f t="shared" si="6"/>
        <v>4410</v>
      </c>
      <c r="I431" s="104"/>
      <c r="J431" s="104"/>
      <c r="K431" s="104"/>
      <c r="L431" s="104"/>
      <c r="M431" s="104"/>
      <c r="N431" s="104"/>
      <c r="O431" s="104"/>
      <c r="P431" s="104"/>
    </row>
    <row r="432" spans="1:16" x14ac:dyDescent="0.3">
      <c r="A432" s="111" t="s">
        <v>1392</v>
      </c>
      <c r="B432" s="112" t="s">
        <v>1380</v>
      </c>
      <c r="C432" s="106" t="s">
        <v>1377</v>
      </c>
      <c r="D432" s="113" t="s">
        <v>1403</v>
      </c>
      <c r="E432" s="114">
        <v>45272</v>
      </c>
      <c r="F432" s="115">
        <v>240</v>
      </c>
      <c r="G432" s="116">
        <v>4</v>
      </c>
      <c r="H432" s="117">
        <f t="shared" si="6"/>
        <v>960</v>
      </c>
      <c r="I432" s="104"/>
      <c r="J432" s="104"/>
      <c r="K432" s="104"/>
      <c r="L432" s="104"/>
      <c r="M432" s="104"/>
      <c r="N432" s="104"/>
      <c r="O432" s="104"/>
      <c r="P432" s="104"/>
    </row>
    <row r="433" spans="1:16" x14ac:dyDescent="0.3">
      <c r="A433" s="111" t="s">
        <v>1398</v>
      </c>
      <c r="B433" s="112" t="s">
        <v>1379</v>
      </c>
      <c r="C433" s="106" t="s">
        <v>1336</v>
      </c>
      <c r="D433" s="113" t="s">
        <v>1404</v>
      </c>
      <c r="E433" s="114">
        <v>45272</v>
      </c>
      <c r="F433" s="115">
        <v>160</v>
      </c>
      <c r="G433" s="116">
        <v>5</v>
      </c>
      <c r="H433" s="117">
        <f t="shared" si="6"/>
        <v>800</v>
      </c>
      <c r="I433" s="104"/>
      <c r="J433" s="104"/>
      <c r="K433" s="104"/>
      <c r="L433" s="104"/>
      <c r="M433" s="104"/>
      <c r="N433" s="104"/>
      <c r="O433" s="104"/>
      <c r="P433" s="104"/>
    </row>
    <row r="434" spans="1:16" x14ac:dyDescent="0.3">
      <c r="A434" s="111" t="s">
        <v>1393</v>
      </c>
      <c r="B434" s="112" t="s">
        <v>1380</v>
      </c>
      <c r="C434" s="106" t="s">
        <v>1376</v>
      </c>
      <c r="D434" s="113" t="s">
        <v>1401</v>
      </c>
      <c r="E434" s="114">
        <v>45273</v>
      </c>
      <c r="F434" s="115">
        <v>240</v>
      </c>
      <c r="G434" s="116">
        <v>15</v>
      </c>
      <c r="H434" s="117">
        <f t="shared" si="6"/>
        <v>3600</v>
      </c>
      <c r="I434" s="104"/>
      <c r="J434" s="104"/>
      <c r="K434" s="104"/>
      <c r="L434" s="104"/>
      <c r="M434" s="104"/>
      <c r="N434" s="104"/>
      <c r="O434" s="104"/>
      <c r="P434" s="104"/>
    </row>
    <row r="435" spans="1:16" x14ac:dyDescent="0.3">
      <c r="A435" s="111" t="s">
        <v>59</v>
      </c>
      <c r="B435" s="112" t="s">
        <v>1381</v>
      </c>
      <c r="C435" s="106" t="s">
        <v>1376</v>
      </c>
      <c r="D435" s="113" t="s">
        <v>1403</v>
      </c>
      <c r="E435" s="114">
        <v>45273</v>
      </c>
      <c r="F435" s="115">
        <v>560</v>
      </c>
      <c r="G435" s="116">
        <v>8</v>
      </c>
      <c r="H435" s="117">
        <f t="shared" si="6"/>
        <v>4480</v>
      </c>
      <c r="I435" s="104"/>
      <c r="J435" s="104"/>
      <c r="K435" s="104"/>
      <c r="L435" s="104"/>
      <c r="M435" s="104"/>
      <c r="N435" s="104"/>
      <c r="O435" s="104"/>
      <c r="P435" s="104"/>
    </row>
    <row r="436" spans="1:16" x14ac:dyDescent="0.3">
      <c r="A436" s="111" t="s">
        <v>1394</v>
      </c>
      <c r="B436" s="112" t="s">
        <v>1379</v>
      </c>
      <c r="C436" s="106" t="s">
        <v>1376</v>
      </c>
      <c r="D436" s="113" t="s">
        <v>1404</v>
      </c>
      <c r="E436" s="114">
        <v>45273</v>
      </c>
      <c r="F436" s="115">
        <v>160</v>
      </c>
      <c r="G436" s="116">
        <v>12</v>
      </c>
      <c r="H436" s="117">
        <f t="shared" si="6"/>
        <v>1920</v>
      </c>
      <c r="I436" s="104"/>
      <c r="J436" s="104"/>
      <c r="K436" s="104"/>
      <c r="L436" s="104"/>
      <c r="M436" s="104"/>
      <c r="N436" s="104"/>
      <c r="O436" s="104"/>
      <c r="P436" s="104"/>
    </row>
    <row r="437" spans="1:16" x14ac:dyDescent="0.3">
      <c r="A437" s="111" t="s">
        <v>1392</v>
      </c>
      <c r="B437" s="112" t="s">
        <v>1378</v>
      </c>
      <c r="C437" s="106" t="s">
        <v>1377</v>
      </c>
      <c r="D437" s="113" t="s">
        <v>1403</v>
      </c>
      <c r="E437" s="114">
        <v>45273</v>
      </c>
      <c r="F437" s="115">
        <v>340</v>
      </c>
      <c r="G437" s="116">
        <v>3</v>
      </c>
      <c r="H437" s="117">
        <f t="shared" si="6"/>
        <v>1020</v>
      </c>
      <c r="I437" s="104"/>
      <c r="J437" s="104"/>
      <c r="K437" s="104"/>
      <c r="L437" s="104"/>
      <c r="M437" s="104"/>
      <c r="N437" s="104"/>
      <c r="O437" s="104"/>
      <c r="P437" s="104"/>
    </row>
    <row r="438" spans="1:16" x14ac:dyDescent="0.3">
      <c r="A438" s="111" t="s">
        <v>1397</v>
      </c>
      <c r="B438" s="112" t="s">
        <v>1382</v>
      </c>
      <c r="C438" s="106" t="s">
        <v>1376</v>
      </c>
      <c r="D438" s="113" t="s">
        <v>1401</v>
      </c>
      <c r="E438" s="114">
        <v>45273</v>
      </c>
      <c r="F438" s="115">
        <v>245</v>
      </c>
      <c r="G438" s="116">
        <v>9</v>
      </c>
      <c r="H438" s="117">
        <f t="shared" si="6"/>
        <v>2205</v>
      </c>
      <c r="I438" s="104"/>
      <c r="J438" s="104"/>
      <c r="K438" s="104"/>
      <c r="L438" s="104"/>
      <c r="M438" s="104"/>
      <c r="N438" s="104"/>
      <c r="O438" s="104"/>
      <c r="P438" s="104"/>
    </row>
    <row r="439" spans="1:16" x14ac:dyDescent="0.3">
      <c r="A439" s="111" t="s">
        <v>1392</v>
      </c>
      <c r="B439" s="112" t="s">
        <v>1380</v>
      </c>
      <c r="C439" s="106" t="s">
        <v>1376</v>
      </c>
      <c r="D439" s="113" t="s">
        <v>1403</v>
      </c>
      <c r="E439" s="114">
        <v>45274</v>
      </c>
      <c r="F439" s="115">
        <v>240</v>
      </c>
      <c r="G439" s="116">
        <v>12</v>
      </c>
      <c r="H439" s="117">
        <f t="shared" si="6"/>
        <v>2880</v>
      </c>
      <c r="I439" s="104"/>
      <c r="J439" s="104"/>
      <c r="K439" s="104"/>
      <c r="L439" s="104"/>
      <c r="M439" s="104"/>
      <c r="N439" s="104"/>
      <c r="O439" s="104"/>
      <c r="P439" s="104"/>
    </row>
    <row r="440" spans="1:16" x14ac:dyDescent="0.3">
      <c r="A440" s="111" t="s">
        <v>1397</v>
      </c>
      <c r="B440" s="112" t="s">
        <v>1378</v>
      </c>
      <c r="C440" s="106" t="s">
        <v>1336</v>
      </c>
      <c r="D440" s="113" t="s">
        <v>1401</v>
      </c>
      <c r="E440" s="114">
        <v>45275</v>
      </c>
      <c r="F440" s="115">
        <v>340</v>
      </c>
      <c r="G440" s="116">
        <v>13</v>
      </c>
      <c r="H440" s="117">
        <f t="shared" si="6"/>
        <v>4420</v>
      </c>
      <c r="I440" s="104"/>
      <c r="J440" s="104"/>
      <c r="K440" s="104"/>
      <c r="L440" s="104"/>
      <c r="M440" s="104"/>
      <c r="N440" s="104"/>
      <c r="O440" s="104"/>
      <c r="P440" s="104"/>
    </row>
    <row r="441" spans="1:16" x14ac:dyDescent="0.3">
      <c r="A441" s="111" t="s">
        <v>1397</v>
      </c>
      <c r="B441" s="112" t="s">
        <v>1379</v>
      </c>
      <c r="C441" s="106" t="s">
        <v>1376</v>
      </c>
      <c r="D441" s="113" t="s">
        <v>1403</v>
      </c>
      <c r="E441" s="114">
        <v>45275</v>
      </c>
      <c r="F441" s="115">
        <v>160</v>
      </c>
      <c r="G441" s="116">
        <v>11</v>
      </c>
      <c r="H441" s="117">
        <f t="shared" si="6"/>
        <v>1760</v>
      </c>
      <c r="I441" s="104"/>
      <c r="J441" s="104"/>
      <c r="K441" s="104"/>
      <c r="L441" s="104"/>
      <c r="M441" s="104"/>
      <c r="N441" s="104"/>
      <c r="O441" s="104"/>
      <c r="P441" s="104"/>
    </row>
    <row r="442" spans="1:16" x14ac:dyDescent="0.3">
      <c r="A442" s="111" t="s">
        <v>1390</v>
      </c>
      <c r="B442" s="112" t="s">
        <v>1381</v>
      </c>
      <c r="C442" s="106" t="s">
        <v>1375</v>
      </c>
      <c r="D442" s="113" t="s">
        <v>1403</v>
      </c>
      <c r="E442" s="114">
        <v>45276</v>
      </c>
      <c r="F442" s="115">
        <v>560</v>
      </c>
      <c r="G442" s="116">
        <v>16</v>
      </c>
      <c r="H442" s="117">
        <f t="shared" si="6"/>
        <v>8960</v>
      </c>
      <c r="I442" s="104"/>
      <c r="J442" s="104"/>
      <c r="K442" s="104"/>
      <c r="L442" s="104"/>
      <c r="M442" s="104"/>
      <c r="N442" s="104"/>
      <c r="O442" s="104"/>
      <c r="P442" s="104"/>
    </row>
    <row r="443" spans="1:16" x14ac:dyDescent="0.3">
      <c r="A443" s="111" t="s">
        <v>1393</v>
      </c>
      <c r="B443" s="112" t="s">
        <v>1381</v>
      </c>
      <c r="C443" s="106" t="s">
        <v>1376</v>
      </c>
      <c r="D443" s="113" t="s">
        <v>1401</v>
      </c>
      <c r="E443" s="114">
        <v>45276</v>
      </c>
      <c r="F443" s="115">
        <v>560</v>
      </c>
      <c r="G443" s="116">
        <v>12</v>
      </c>
      <c r="H443" s="117">
        <f t="shared" si="6"/>
        <v>6720</v>
      </c>
      <c r="I443" s="104"/>
      <c r="J443" s="104"/>
      <c r="K443" s="104"/>
      <c r="L443" s="104"/>
      <c r="M443" s="104"/>
      <c r="N443" s="104"/>
      <c r="O443" s="104"/>
      <c r="P443" s="104"/>
    </row>
    <row r="444" spans="1:16" x14ac:dyDescent="0.3">
      <c r="A444" s="111" t="s">
        <v>1391</v>
      </c>
      <c r="B444" s="112" t="s">
        <v>1380</v>
      </c>
      <c r="C444" s="106" t="s">
        <v>1376</v>
      </c>
      <c r="D444" s="113" t="s">
        <v>1400</v>
      </c>
      <c r="E444" s="114">
        <v>45276</v>
      </c>
      <c r="F444" s="115">
        <v>240</v>
      </c>
      <c r="G444" s="116">
        <v>2</v>
      </c>
      <c r="H444" s="117">
        <f t="shared" si="6"/>
        <v>480</v>
      </c>
      <c r="I444" s="104"/>
      <c r="J444" s="104"/>
      <c r="K444" s="104"/>
      <c r="L444" s="104"/>
      <c r="M444" s="104"/>
      <c r="N444" s="104"/>
      <c r="O444" s="104"/>
      <c r="P444" s="104"/>
    </row>
    <row r="445" spans="1:16" x14ac:dyDescent="0.3">
      <c r="A445" s="111" t="s">
        <v>59</v>
      </c>
      <c r="B445" s="112" t="s">
        <v>1381</v>
      </c>
      <c r="C445" s="106" t="s">
        <v>1336</v>
      </c>
      <c r="D445" s="113" t="s">
        <v>1404</v>
      </c>
      <c r="E445" s="114">
        <v>45277</v>
      </c>
      <c r="F445" s="115">
        <v>560</v>
      </c>
      <c r="G445" s="116">
        <v>20</v>
      </c>
      <c r="H445" s="117">
        <f t="shared" si="6"/>
        <v>11200</v>
      </c>
      <c r="I445" s="104"/>
      <c r="J445" s="104"/>
      <c r="K445" s="104"/>
      <c r="L445" s="104"/>
      <c r="M445" s="104"/>
      <c r="N445" s="104"/>
      <c r="O445" s="104"/>
      <c r="P445" s="104"/>
    </row>
    <row r="446" spans="1:16" x14ac:dyDescent="0.3">
      <c r="A446" s="111" t="s">
        <v>1392</v>
      </c>
      <c r="B446" s="112" t="s">
        <v>1380</v>
      </c>
      <c r="C446" s="106" t="s">
        <v>1375</v>
      </c>
      <c r="D446" s="113" t="s">
        <v>1403</v>
      </c>
      <c r="E446" s="114">
        <v>45280</v>
      </c>
      <c r="F446" s="115">
        <v>240</v>
      </c>
      <c r="G446" s="116">
        <v>20</v>
      </c>
      <c r="H446" s="117">
        <f t="shared" si="6"/>
        <v>4800</v>
      </c>
      <c r="I446" s="104"/>
      <c r="J446" s="104"/>
      <c r="K446" s="104"/>
      <c r="L446" s="104"/>
      <c r="M446" s="104"/>
      <c r="N446" s="104"/>
      <c r="O446" s="104"/>
      <c r="P446" s="104"/>
    </row>
    <row r="447" spans="1:16" x14ac:dyDescent="0.3">
      <c r="A447" s="111" t="s">
        <v>1392</v>
      </c>
      <c r="B447" s="112" t="s">
        <v>1378</v>
      </c>
      <c r="C447" s="106" t="s">
        <v>1336</v>
      </c>
      <c r="D447" s="113" t="s">
        <v>1403</v>
      </c>
      <c r="E447" s="114">
        <v>45284</v>
      </c>
      <c r="F447" s="115">
        <v>340</v>
      </c>
      <c r="G447" s="116">
        <v>9</v>
      </c>
      <c r="H447" s="117">
        <f t="shared" si="6"/>
        <v>3060</v>
      </c>
      <c r="I447" s="104"/>
      <c r="J447" s="104"/>
      <c r="K447" s="104"/>
      <c r="L447" s="104"/>
      <c r="M447" s="104"/>
      <c r="N447" s="104"/>
      <c r="O447" s="104"/>
      <c r="P447" s="104"/>
    </row>
    <row r="448" spans="1:16" x14ac:dyDescent="0.3">
      <c r="A448" s="111" t="s">
        <v>1395</v>
      </c>
      <c r="B448" s="112" t="s">
        <v>1378</v>
      </c>
      <c r="C448" s="106" t="s">
        <v>1336</v>
      </c>
      <c r="D448" s="113" t="s">
        <v>1404</v>
      </c>
      <c r="E448" s="114">
        <v>45289</v>
      </c>
      <c r="F448" s="115">
        <v>340</v>
      </c>
      <c r="G448" s="116">
        <v>9</v>
      </c>
      <c r="H448" s="117">
        <f t="shared" si="6"/>
        <v>3060</v>
      </c>
      <c r="I448" s="104"/>
      <c r="J448" s="104"/>
      <c r="K448" s="104"/>
      <c r="L448" s="104"/>
      <c r="M448" s="104"/>
      <c r="N448" s="104"/>
      <c r="O448" s="104"/>
      <c r="P448" s="104"/>
    </row>
    <row r="449" spans="1:16" x14ac:dyDescent="0.3">
      <c r="A449" s="111" t="s">
        <v>1394</v>
      </c>
      <c r="B449" s="112" t="s">
        <v>1381</v>
      </c>
      <c r="C449" s="106" t="s">
        <v>1336</v>
      </c>
      <c r="D449" s="113" t="s">
        <v>1400</v>
      </c>
      <c r="E449" s="114">
        <v>45289</v>
      </c>
      <c r="F449" s="115">
        <v>560</v>
      </c>
      <c r="G449" s="116">
        <v>12</v>
      </c>
      <c r="H449" s="117">
        <f t="shared" si="6"/>
        <v>6720</v>
      </c>
      <c r="I449" s="104"/>
      <c r="J449" s="104"/>
      <c r="K449" s="104"/>
      <c r="L449" s="104"/>
      <c r="M449" s="104"/>
      <c r="N449" s="104"/>
      <c r="O449" s="104"/>
      <c r="P449" s="104"/>
    </row>
    <row r="450" spans="1:16" x14ac:dyDescent="0.3">
      <c r="A450" s="111" t="s">
        <v>1392</v>
      </c>
      <c r="B450" s="112" t="s">
        <v>1378</v>
      </c>
      <c r="C450" s="106" t="s">
        <v>1375</v>
      </c>
      <c r="D450" s="113" t="s">
        <v>1402</v>
      </c>
      <c r="E450" s="114">
        <v>45289</v>
      </c>
      <c r="F450" s="115">
        <v>340</v>
      </c>
      <c r="G450" s="116">
        <v>2</v>
      </c>
      <c r="H450" s="117">
        <f t="shared" si="6"/>
        <v>680</v>
      </c>
      <c r="I450" s="104"/>
      <c r="J450" s="104"/>
      <c r="K450" s="104"/>
      <c r="L450" s="104"/>
      <c r="M450" s="104"/>
      <c r="N450" s="104"/>
      <c r="O450" s="104"/>
      <c r="P450" s="104"/>
    </row>
    <row r="451" spans="1:16" x14ac:dyDescent="0.3">
      <c r="A451" s="111" t="s">
        <v>1399</v>
      </c>
      <c r="B451" s="112" t="s">
        <v>1378</v>
      </c>
      <c r="C451" s="106" t="s">
        <v>1376</v>
      </c>
      <c r="D451" s="113" t="s">
        <v>1403</v>
      </c>
      <c r="E451" s="114">
        <v>45289</v>
      </c>
      <c r="F451" s="115">
        <v>340</v>
      </c>
      <c r="G451" s="116">
        <v>12</v>
      </c>
      <c r="H451" s="117">
        <f t="shared" ref="H451:H514" si="7">F451*G451</f>
        <v>4080</v>
      </c>
      <c r="I451" s="104"/>
      <c r="J451" s="104"/>
      <c r="K451" s="104"/>
      <c r="L451" s="104"/>
      <c r="M451" s="104"/>
      <c r="N451" s="104"/>
      <c r="O451" s="104"/>
      <c r="P451" s="104"/>
    </row>
    <row r="452" spans="1:16" x14ac:dyDescent="0.3">
      <c r="A452" s="111" t="s">
        <v>1390</v>
      </c>
      <c r="B452" s="112" t="s">
        <v>1378</v>
      </c>
      <c r="C452" s="106" t="s">
        <v>1375</v>
      </c>
      <c r="D452" s="113" t="s">
        <v>1402</v>
      </c>
      <c r="E452" s="114">
        <v>45289</v>
      </c>
      <c r="F452" s="115">
        <v>340</v>
      </c>
      <c r="G452" s="116">
        <v>17</v>
      </c>
      <c r="H452" s="117">
        <f t="shared" si="7"/>
        <v>5780</v>
      </c>
      <c r="I452" s="104"/>
      <c r="J452" s="104"/>
      <c r="K452" s="104"/>
      <c r="L452" s="104"/>
      <c r="M452" s="104"/>
      <c r="N452" s="104"/>
      <c r="O452" s="104"/>
      <c r="P452" s="104"/>
    </row>
    <row r="453" spans="1:16" x14ac:dyDescent="0.3">
      <c r="A453" s="111" t="s">
        <v>1395</v>
      </c>
      <c r="B453" s="112" t="s">
        <v>1381</v>
      </c>
      <c r="C453" s="106" t="s">
        <v>1375</v>
      </c>
      <c r="D453" s="113" t="s">
        <v>1400</v>
      </c>
      <c r="E453" s="114">
        <v>45289</v>
      </c>
      <c r="F453" s="115">
        <v>560</v>
      </c>
      <c r="G453" s="116">
        <v>17</v>
      </c>
      <c r="H453" s="117">
        <f t="shared" si="7"/>
        <v>9520</v>
      </c>
      <c r="I453" s="104"/>
      <c r="J453" s="104"/>
      <c r="K453" s="104"/>
      <c r="L453" s="104"/>
      <c r="M453" s="104"/>
      <c r="N453" s="104"/>
      <c r="O453" s="104"/>
      <c r="P453" s="104"/>
    </row>
    <row r="454" spans="1:16" x14ac:dyDescent="0.3">
      <c r="A454" s="111" t="s">
        <v>1394</v>
      </c>
      <c r="B454" s="112" t="s">
        <v>1382</v>
      </c>
      <c r="C454" s="106" t="s">
        <v>1377</v>
      </c>
      <c r="D454" s="113" t="s">
        <v>1402</v>
      </c>
      <c r="E454" s="114">
        <v>45290</v>
      </c>
      <c r="F454" s="115">
        <v>245</v>
      </c>
      <c r="G454" s="116">
        <v>14</v>
      </c>
      <c r="H454" s="117">
        <f t="shared" si="7"/>
        <v>3430</v>
      </c>
      <c r="I454" s="104"/>
      <c r="J454" s="104"/>
      <c r="K454" s="104"/>
      <c r="L454" s="104"/>
      <c r="M454" s="104"/>
      <c r="N454" s="104"/>
      <c r="O454" s="104"/>
      <c r="P454" s="104"/>
    </row>
    <row r="455" spans="1:16" x14ac:dyDescent="0.3">
      <c r="A455" s="111" t="s">
        <v>1392</v>
      </c>
      <c r="B455" s="112" t="s">
        <v>1378</v>
      </c>
      <c r="C455" s="106" t="s">
        <v>1376</v>
      </c>
      <c r="D455" s="113" t="s">
        <v>1402</v>
      </c>
      <c r="E455" s="114">
        <v>45291</v>
      </c>
      <c r="F455" s="115">
        <v>340</v>
      </c>
      <c r="G455" s="116">
        <v>12</v>
      </c>
      <c r="H455" s="117">
        <f t="shared" si="7"/>
        <v>4080</v>
      </c>
      <c r="I455" s="104"/>
      <c r="J455" s="104"/>
      <c r="K455" s="104"/>
      <c r="L455" s="104"/>
      <c r="M455" s="104"/>
      <c r="N455" s="104"/>
      <c r="O455" s="104"/>
      <c r="P455" s="104"/>
    </row>
    <row r="456" spans="1:16" x14ac:dyDescent="0.3">
      <c r="A456" s="111" t="s">
        <v>1396</v>
      </c>
      <c r="B456" s="112" t="s">
        <v>1379</v>
      </c>
      <c r="C456" s="106" t="s">
        <v>1376</v>
      </c>
      <c r="D456" s="113" t="s">
        <v>1400</v>
      </c>
      <c r="E456" s="114">
        <v>45292</v>
      </c>
      <c r="F456" s="115">
        <v>160</v>
      </c>
      <c r="G456" s="116">
        <v>2</v>
      </c>
      <c r="H456" s="117">
        <f t="shared" si="7"/>
        <v>320</v>
      </c>
      <c r="I456" s="104"/>
      <c r="J456" s="104"/>
      <c r="K456" s="104"/>
      <c r="L456" s="104"/>
      <c r="M456" s="104"/>
      <c r="N456" s="104"/>
      <c r="O456" s="104"/>
      <c r="P456" s="104"/>
    </row>
    <row r="457" spans="1:16" x14ac:dyDescent="0.3">
      <c r="A457" s="111" t="s">
        <v>1394</v>
      </c>
      <c r="B457" s="112" t="s">
        <v>1381</v>
      </c>
      <c r="C457" s="106" t="s">
        <v>1375</v>
      </c>
      <c r="D457" s="113" t="s">
        <v>1401</v>
      </c>
      <c r="E457" s="114">
        <v>45293</v>
      </c>
      <c r="F457" s="115">
        <v>560</v>
      </c>
      <c r="G457" s="116">
        <v>4</v>
      </c>
      <c r="H457" s="117">
        <f t="shared" si="7"/>
        <v>2240</v>
      </c>
      <c r="I457" s="104"/>
      <c r="J457" s="104"/>
      <c r="K457" s="104"/>
      <c r="L457" s="104"/>
      <c r="M457" s="104"/>
      <c r="N457" s="104"/>
      <c r="O457" s="104"/>
      <c r="P457" s="104"/>
    </row>
    <row r="458" spans="1:16" x14ac:dyDescent="0.3">
      <c r="A458" s="111" t="s">
        <v>64</v>
      </c>
      <c r="B458" s="112" t="s">
        <v>1382</v>
      </c>
      <c r="C458" s="106" t="s">
        <v>1376</v>
      </c>
      <c r="D458" s="113" t="s">
        <v>1401</v>
      </c>
      <c r="E458" s="114">
        <v>45294</v>
      </c>
      <c r="F458" s="115">
        <v>245</v>
      </c>
      <c r="G458" s="116">
        <v>7</v>
      </c>
      <c r="H458" s="117">
        <f t="shared" si="7"/>
        <v>1715</v>
      </c>
      <c r="I458" s="104"/>
      <c r="J458" s="104"/>
      <c r="K458" s="104"/>
      <c r="L458" s="104"/>
      <c r="M458" s="104"/>
      <c r="N458" s="104"/>
      <c r="O458" s="104"/>
      <c r="P458" s="104"/>
    </row>
    <row r="459" spans="1:16" x14ac:dyDescent="0.3">
      <c r="A459" s="111" t="s">
        <v>1391</v>
      </c>
      <c r="B459" s="112" t="s">
        <v>1380</v>
      </c>
      <c r="C459" s="106" t="s">
        <v>1377</v>
      </c>
      <c r="D459" s="113" t="s">
        <v>1401</v>
      </c>
      <c r="E459" s="114">
        <v>45294</v>
      </c>
      <c r="F459" s="115">
        <v>240</v>
      </c>
      <c r="G459" s="116">
        <v>10</v>
      </c>
      <c r="H459" s="117">
        <f t="shared" si="7"/>
        <v>2400</v>
      </c>
      <c r="I459" s="104"/>
      <c r="J459" s="104"/>
      <c r="K459" s="104"/>
      <c r="L459" s="104"/>
      <c r="M459" s="104"/>
      <c r="N459" s="104"/>
      <c r="O459" s="104"/>
      <c r="P459" s="104"/>
    </row>
    <row r="460" spans="1:16" x14ac:dyDescent="0.3">
      <c r="A460" s="111" t="s">
        <v>59</v>
      </c>
      <c r="B460" s="112" t="s">
        <v>1378</v>
      </c>
      <c r="C460" s="106" t="s">
        <v>1375</v>
      </c>
      <c r="D460" s="113" t="s">
        <v>1400</v>
      </c>
      <c r="E460" s="114">
        <v>45297</v>
      </c>
      <c r="F460" s="115">
        <v>340</v>
      </c>
      <c r="G460" s="116">
        <v>7</v>
      </c>
      <c r="H460" s="117">
        <f t="shared" si="7"/>
        <v>2380</v>
      </c>
      <c r="I460" s="104"/>
      <c r="J460" s="104"/>
      <c r="K460" s="104"/>
      <c r="L460" s="104"/>
      <c r="M460" s="104"/>
      <c r="N460" s="104"/>
      <c r="O460" s="104"/>
      <c r="P460" s="104"/>
    </row>
    <row r="461" spans="1:16" x14ac:dyDescent="0.3">
      <c r="A461" s="111" t="s">
        <v>1396</v>
      </c>
      <c r="B461" s="112" t="s">
        <v>1381</v>
      </c>
      <c r="C461" s="106" t="s">
        <v>1377</v>
      </c>
      <c r="D461" s="113" t="s">
        <v>1402</v>
      </c>
      <c r="E461" s="114">
        <v>45297</v>
      </c>
      <c r="F461" s="115">
        <v>560</v>
      </c>
      <c r="G461" s="116">
        <v>7</v>
      </c>
      <c r="H461" s="117">
        <f t="shared" si="7"/>
        <v>3920</v>
      </c>
      <c r="I461" s="104"/>
      <c r="J461" s="104"/>
      <c r="K461" s="104"/>
      <c r="L461" s="104"/>
      <c r="M461" s="104"/>
      <c r="N461" s="104"/>
      <c r="O461" s="104"/>
      <c r="P461" s="104"/>
    </row>
    <row r="462" spans="1:16" x14ac:dyDescent="0.3">
      <c r="A462" s="111" t="s">
        <v>1396</v>
      </c>
      <c r="B462" s="112" t="s">
        <v>1382</v>
      </c>
      <c r="C462" s="106" t="s">
        <v>1376</v>
      </c>
      <c r="D462" s="113" t="s">
        <v>1403</v>
      </c>
      <c r="E462" s="114">
        <v>45297</v>
      </c>
      <c r="F462" s="115">
        <v>245</v>
      </c>
      <c r="G462" s="116">
        <v>9</v>
      </c>
      <c r="H462" s="117">
        <f t="shared" si="7"/>
        <v>2205</v>
      </c>
      <c r="I462" s="104"/>
      <c r="J462" s="104"/>
      <c r="K462" s="104"/>
      <c r="L462" s="104"/>
      <c r="M462" s="104"/>
      <c r="N462" s="104"/>
      <c r="O462" s="104"/>
      <c r="P462" s="104"/>
    </row>
    <row r="463" spans="1:16" x14ac:dyDescent="0.3">
      <c r="A463" s="111" t="s">
        <v>64</v>
      </c>
      <c r="B463" s="112" t="s">
        <v>1379</v>
      </c>
      <c r="C463" s="106" t="s">
        <v>1377</v>
      </c>
      <c r="D463" s="113" t="s">
        <v>1404</v>
      </c>
      <c r="E463" s="114">
        <v>45297</v>
      </c>
      <c r="F463" s="115">
        <v>160</v>
      </c>
      <c r="G463" s="116">
        <v>15</v>
      </c>
      <c r="H463" s="117">
        <f t="shared" si="7"/>
        <v>2400</v>
      </c>
      <c r="I463" s="104"/>
      <c r="J463" s="104"/>
      <c r="K463" s="104"/>
      <c r="L463" s="104"/>
      <c r="M463" s="104"/>
      <c r="N463" s="104"/>
      <c r="O463" s="104"/>
      <c r="P463" s="104"/>
    </row>
    <row r="464" spans="1:16" x14ac:dyDescent="0.3">
      <c r="A464" s="111" t="s">
        <v>1393</v>
      </c>
      <c r="B464" s="112" t="s">
        <v>1378</v>
      </c>
      <c r="C464" s="106" t="s">
        <v>1376</v>
      </c>
      <c r="D464" s="113" t="s">
        <v>1403</v>
      </c>
      <c r="E464" s="114">
        <v>45297</v>
      </c>
      <c r="F464" s="115">
        <v>340</v>
      </c>
      <c r="G464" s="116">
        <v>15</v>
      </c>
      <c r="H464" s="117">
        <f t="shared" si="7"/>
        <v>5100</v>
      </c>
      <c r="I464" s="104"/>
      <c r="J464" s="104"/>
      <c r="K464" s="104"/>
      <c r="L464" s="104"/>
      <c r="M464" s="104"/>
      <c r="N464" s="104"/>
      <c r="O464" s="104"/>
      <c r="P464" s="104"/>
    </row>
    <row r="465" spans="1:16" x14ac:dyDescent="0.3">
      <c r="A465" s="111" t="s">
        <v>1399</v>
      </c>
      <c r="B465" s="112" t="s">
        <v>1380</v>
      </c>
      <c r="C465" s="106" t="s">
        <v>1336</v>
      </c>
      <c r="D465" s="113" t="s">
        <v>1404</v>
      </c>
      <c r="E465" s="114">
        <v>45298</v>
      </c>
      <c r="F465" s="115">
        <v>240</v>
      </c>
      <c r="G465" s="116">
        <v>1</v>
      </c>
      <c r="H465" s="117">
        <f t="shared" si="7"/>
        <v>240</v>
      </c>
      <c r="I465" s="104"/>
      <c r="J465" s="104"/>
      <c r="K465" s="104"/>
      <c r="L465" s="104"/>
      <c r="M465" s="104"/>
      <c r="N465" s="104"/>
      <c r="O465" s="104"/>
      <c r="P465" s="104"/>
    </row>
    <row r="466" spans="1:16" x14ac:dyDescent="0.3">
      <c r="A466" s="111" t="s">
        <v>1396</v>
      </c>
      <c r="B466" s="112" t="s">
        <v>1380</v>
      </c>
      <c r="C466" s="106" t="s">
        <v>1336</v>
      </c>
      <c r="D466" s="113" t="s">
        <v>1401</v>
      </c>
      <c r="E466" s="114">
        <v>45298</v>
      </c>
      <c r="F466" s="115">
        <v>240</v>
      </c>
      <c r="G466" s="116">
        <v>15</v>
      </c>
      <c r="H466" s="117">
        <f t="shared" si="7"/>
        <v>3600</v>
      </c>
      <c r="I466" s="104"/>
      <c r="J466" s="104"/>
      <c r="K466" s="104"/>
      <c r="L466" s="104"/>
      <c r="M466" s="104"/>
      <c r="N466" s="104"/>
      <c r="O466" s="104"/>
      <c r="P466" s="104"/>
    </row>
    <row r="467" spans="1:16" x14ac:dyDescent="0.3">
      <c r="A467" s="111" t="s">
        <v>1398</v>
      </c>
      <c r="B467" s="112" t="s">
        <v>1378</v>
      </c>
      <c r="C467" s="106" t="s">
        <v>1375</v>
      </c>
      <c r="D467" s="113" t="s">
        <v>1402</v>
      </c>
      <c r="E467" s="114">
        <v>45299</v>
      </c>
      <c r="F467" s="115">
        <v>340</v>
      </c>
      <c r="G467" s="116">
        <v>17</v>
      </c>
      <c r="H467" s="117">
        <f t="shared" si="7"/>
        <v>5780</v>
      </c>
      <c r="I467" s="104"/>
      <c r="J467" s="104"/>
      <c r="K467" s="104"/>
      <c r="L467" s="104"/>
      <c r="M467" s="104"/>
      <c r="N467" s="104"/>
      <c r="O467" s="104"/>
      <c r="P467" s="104"/>
    </row>
    <row r="468" spans="1:16" x14ac:dyDescent="0.3">
      <c r="A468" s="111" t="s">
        <v>1393</v>
      </c>
      <c r="B468" s="112" t="s">
        <v>1379</v>
      </c>
      <c r="C468" s="106" t="s">
        <v>1377</v>
      </c>
      <c r="D468" s="113" t="s">
        <v>1404</v>
      </c>
      <c r="E468" s="114">
        <v>45299</v>
      </c>
      <c r="F468" s="115">
        <v>160</v>
      </c>
      <c r="G468" s="116">
        <v>11</v>
      </c>
      <c r="H468" s="117">
        <f t="shared" si="7"/>
        <v>1760</v>
      </c>
      <c r="I468" s="104"/>
      <c r="J468" s="104"/>
      <c r="K468" s="104"/>
      <c r="L468" s="104"/>
      <c r="M468" s="104"/>
      <c r="N468" s="104"/>
      <c r="O468" s="104"/>
      <c r="P468" s="104"/>
    </row>
    <row r="469" spans="1:16" x14ac:dyDescent="0.3">
      <c r="A469" s="111" t="s">
        <v>1398</v>
      </c>
      <c r="B469" s="112" t="s">
        <v>1378</v>
      </c>
      <c r="C469" s="106" t="s">
        <v>1336</v>
      </c>
      <c r="D469" s="113" t="s">
        <v>1402</v>
      </c>
      <c r="E469" s="114">
        <v>45302</v>
      </c>
      <c r="F469" s="115">
        <v>340</v>
      </c>
      <c r="G469" s="116">
        <v>9</v>
      </c>
      <c r="H469" s="117">
        <f t="shared" si="7"/>
        <v>3060</v>
      </c>
      <c r="I469" s="104"/>
      <c r="J469" s="104"/>
      <c r="K469" s="104"/>
      <c r="L469" s="104"/>
      <c r="M469" s="104"/>
      <c r="N469" s="104"/>
      <c r="O469" s="104"/>
      <c r="P469" s="104"/>
    </row>
    <row r="470" spans="1:16" x14ac:dyDescent="0.3">
      <c r="A470" s="111" t="s">
        <v>1398</v>
      </c>
      <c r="B470" s="112" t="s">
        <v>1378</v>
      </c>
      <c r="C470" s="106" t="s">
        <v>1377</v>
      </c>
      <c r="D470" s="113" t="s">
        <v>1402</v>
      </c>
      <c r="E470" s="114">
        <v>45305</v>
      </c>
      <c r="F470" s="115">
        <v>340</v>
      </c>
      <c r="G470" s="116">
        <v>13</v>
      </c>
      <c r="H470" s="117">
        <f t="shared" si="7"/>
        <v>4420</v>
      </c>
      <c r="I470" s="104"/>
      <c r="J470" s="104"/>
      <c r="K470" s="104"/>
      <c r="L470" s="104"/>
      <c r="M470" s="104"/>
      <c r="N470" s="104"/>
      <c r="O470" s="104"/>
      <c r="P470" s="104"/>
    </row>
    <row r="471" spans="1:16" x14ac:dyDescent="0.3">
      <c r="A471" s="111" t="s">
        <v>1392</v>
      </c>
      <c r="B471" s="112" t="s">
        <v>1378</v>
      </c>
      <c r="C471" s="106" t="s">
        <v>1376</v>
      </c>
      <c r="D471" s="113" t="s">
        <v>1403</v>
      </c>
      <c r="E471" s="114">
        <v>45305</v>
      </c>
      <c r="F471" s="115">
        <v>340</v>
      </c>
      <c r="G471" s="116">
        <v>2</v>
      </c>
      <c r="H471" s="117">
        <f t="shared" si="7"/>
        <v>680</v>
      </c>
      <c r="I471" s="104"/>
      <c r="J471" s="104"/>
      <c r="K471" s="104"/>
      <c r="L471" s="104"/>
      <c r="M471" s="104"/>
      <c r="N471" s="104"/>
      <c r="O471" s="104"/>
      <c r="P471" s="104"/>
    </row>
    <row r="472" spans="1:16" x14ac:dyDescent="0.3">
      <c r="A472" s="111" t="s">
        <v>1396</v>
      </c>
      <c r="B472" s="112" t="s">
        <v>1382</v>
      </c>
      <c r="C472" s="106" t="s">
        <v>1376</v>
      </c>
      <c r="D472" s="113" t="s">
        <v>1400</v>
      </c>
      <c r="E472" s="114">
        <v>45306</v>
      </c>
      <c r="F472" s="115">
        <v>245</v>
      </c>
      <c r="G472" s="116">
        <v>4</v>
      </c>
      <c r="H472" s="117">
        <f t="shared" si="7"/>
        <v>980</v>
      </c>
      <c r="I472" s="104"/>
      <c r="J472" s="104"/>
      <c r="K472" s="104"/>
      <c r="L472" s="104"/>
      <c r="M472" s="104"/>
      <c r="N472" s="104"/>
      <c r="O472" s="104"/>
      <c r="P472" s="104"/>
    </row>
    <row r="473" spans="1:16" x14ac:dyDescent="0.3">
      <c r="A473" s="111" t="s">
        <v>1393</v>
      </c>
      <c r="B473" s="112" t="s">
        <v>1380</v>
      </c>
      <c r="C473" s="106" t="s">
        <v>1376</v>
      </c>
      <c r="D473" s="113" t="s">
        <v>1403</v>
      </c>
      <c r="E473" s="114">
        <v>45306</v>
      </c>
      <c r="F473" s="115">
        <v>240</v>
      </c>
      <c r="G473" s="116">
        <v>5</v>
      </c>
      <c r="H473" s="117">
        <f t="shared" si="7"/>
        <v>1200</v>
      </c>
      <c r="I473" s="104"/>
      <c r="J473" s="104"/>
      <c r="K473" s="104"/>
      <c r="L473" s="104"/>
      <c r="M473" s="104"/>
      <c r="N473" s="104"/>
      <c r="O473" s="104"/>
      <c r="P473" s="104"/>
    </row>
    <row r="474" spans="1:16" x14ac:dyDescent="0.3">
      <c r="A474" s="111" t="s">
        <v>1396</v>
      </c>
      <c r="B474" s="112" t="s">
        <v>1378</v>
      </c>
      <c r="C474" s="106" t="s">
        <v>1375</v>
      </c>
      <c r="D474" s="113" t="s">
        <v>1403</v>
      </c>
      <c r="E474" s="114">
        <v>45308</v>
      </c>
      <c r="F474" s="115">
        <v>340</v>
      </c>
      <c r="G474" s="116">
        <v>3</v>
      </c>
      <c r="H474" s="117">
        <f t="shared" si="7"/>
        <v>1020</v>
      </c>
      <c r="I474" s="104"/>
      <c r="J474" s="104"/>
      <c r="K474" s="104"/>
      <c r="L474" s="104"/>
      <c r="M474" s="104"/>
      <c r="N474" s="104"/>
      <c r="O474" s="104"/>
      <c r="P474" s="104"/>
    </row>
    <row r="475" spans="1:16" x14ac:dyDescent="0.3">
      <c r="A475" s="111" t="s">
        <v>1396</v>
      </c>
      <c r="B475" s="112" t="s">
        <v>1381</v>
      </c>
      <c r="C475" s="106" t="s">
        <v>1375</v>
      </c>
      <c r="D475" s="113" t="s">
        <v>1400</v>
      </c>
      <c r="E475" s="114">
        <v>45308</v>
      </c>
      <c r="F475" s="115">
        <v>560</v>
      </c>
      <c r="G475" s="116">
        <v>10</v>
      </c>
      <c r="H475" s="117">
        <f t="shared" si="7"/>
        <v>5600</v>
      </c>
      <c r="I475" s="104"/>
      <c r="J475" s="104"/>
      <c r="K475" s="104"/>
      <c r="L475" s="104"/>
      <c r="M475" s="104"/>
      <c r="N475" s="104"/>
      <c r="O475" s="104"/>
      <c r="P475" s="104"/>
    </row>
    <row r="476" spans="1:16" x14ac:dyDescent="0.3">
      <c r="A476" s="111" t="s">
        <v>1396</v>
      </c>
      <c r="B476" s="112" t="s">
        <v>1380</v>
      </c>
      <c r="C476" s="106" t="s">
        <v>1376</v>
      </c>
      <c r="D476" s="113" t="s">
        <v>1401</v>
      </c>
      <c r="E476" s="114">
        <v>45309</v>
      </c>
      <c r="F476" s="115">
        <v>240</v>
      </c>
      <c r="G476" s="116">
        <v>18</v>
      </c>
      <c r="H476" s="117">
        <f t="shared" si="7"/>
        <v>4320</v>
      </c>
      <c r="I476" s="104"/>
      <c r="J476" s="104"/>
      <c r="K476" s="104"/>
      <c r="L476" s="104"/>
      <c r="M476" s="104"/>
      <c r="N476" s="104"/>
      <c r="O476" s="104"/>
      <c r="P476" s="104"/>
    </row>
    <row r="477" spans="1:16" x14ac:dyDescent="0.3">
      <c r="A477" s="111" t="s">
        <v>1390</v>
      </c>
      <c r="B477" s="112" t="s">
        <v>1380</v>
      </c>
      <c r="C477" s="106" t="s">
        <v>1377</v>
      </c>
      <c r="D477" s="113" t="s">
        <v>1404</v>
      </c>
      <c r="E477" s="114">
        <v>45310</v>
      </c>
      <c r="F477" s="115">
        <v>240</v>
      </c>
      <c r="G477" s="116">
        <v>12</v>
      </c>
      <c r="H477" s="117">
        <f t="shared" si="7"/>
        <v>2880</v>
      </c>
      <c r="I477" s="104"/>
      <c r="J477" s="104"/>
      <c r="K477" s="104"/>
      <c r="L477" s="104"/>
      <c r="M477" s="104"/>
      <c r="N477" s="104"/>
      <c r="O477" s="104"/>
      <c r="P477" s="104"/>
    </row>
    <row r="478" spans="1:16" x14ac:dyDescent="0.3">
      <c r="A478" s="111" t="s">
        <v>1396</v>
      </c>
      <c r="B478" s="112" t="s">
        <v>1381</v>
      </c>
      <c r="C478" s="106" t="s">
        <v>1377</v>
      </c>
      <c r="D478" s="113" t="s">
        <v>1400</v>
      </c>
      <c r="E478" s="114">
        <v>45310</v>
      </c>
      <c r="F478" s="115">
        <v>560</v>
      </c>
      <c r="G478" s="116">
        <v>17</v>
      </c>
      <c r="H478" s="117">
        <f t="shared" si="7"/>
        <v>9520</v>
      </c>
      <c r="I478" s="104"/>
      <c r="J478" s="104"/>
      <c r="K478" s="104"/>
      <c r="L478" s="104"/>
      <c r="M478" s="104"/>
      <c r="N478" s="104"/>
      <c r="O478" s="104"/>
      <c r="P478" s="104"/>
    </row>
    <row r="479" spans="1:16" x14ac:dyDescent="0.3">
      <c r="A479" s="111" t="s">
        <v>1390</v>
      </c>
      <c r="B479" s="112" t="s">
        <v>1380</v>
      </c>
      <c r="C479" s="106" t="s">
        <v>1377</v>
      </c>
      <c r="D479" s="113" t="s">
        <v>1403</v>
      </c>
      <c r="E479" s="114">
        <v>45310</v>
      </c>
      <c r="F479" s="115">
        <v>240</v>
      </c>
      <c r="G479" s="116">
        <v>4</v>
      </c>
      <c r="H479" s="117">
        <f t="shared" si="7"/>
        <v>960</v>
      </c>
      <c r="I479" s="104"/>
      <c r="J479" s="104"/>
      <c r="K479" s="104"/>
      <c r="L479" s="104"/>
      <c r="M479" s="104"/>
      <c r="N479" s="104"/>
      <c r="O479" s="104"/>
      <c r="P479" s="104"/>
    </row>
    <row r="480" spans="1:16" x14ac:dyDescent="0.3">
      <c r="A480" s="111" t="s">
        <v>1398</v>
      </c>
      <c r="B480" s="112" t="s">
        <v>1379</v>
      </c>
      <c r="C480" s="106" t="s">
        <v>1375</v>
      </c>
      <c r="D480" s="113" t="s">
        <v>1404</v>
      </c>
      <c r="E480" s="114">
        <v>45311</v>
      </c>
      <c r="F480" s="115">
        <v>160</v>
      </c>
      <c r="G480" s="116">
        <v>5</v>
      </c>
      <c r="H480" s="117">
        <f t="shared" si="7"/>
        <v>800</v>
      </c>
      <c r="I480" s="104"/>
      <c r="J480" s="104"/>
      <c r="K480" s="104"/>
      <c r="L480" s="104"/>
      <c r="M480" s="104"/>
      <c r="N480" s="104"/>
      <c r="O480" s="104"/>
      <c r="P480" s="104"/>
    </row>
    <row r="481" spans="1:16" x14ac:dyDescent="0.3">
      <c r="A481" s="111" t="s">
        <v>1399</v>
      </c>
      <c r="B481" s="112" t="s">
        <v>1382</v>
      </c>
      <c r="C481" s="106" t="s">
        <v>1336</v>
      </c>
      <c r="D481" s="113" t="s">
        <v>1402</v>
      </c>
      <c r="E481" s="114">
        <v>45312</v>
      </c>
      <c r="F481" s="115">
        <v>245</v>
      </c>
      <c r="G481" s="116">
        <v>19</v>
      </c>
      <c r="H481" s="117">
        <f t="shared" si="7"/>
        <v>4655</v>
      </c>
      <c r="I481" s="104"/>
      <c r="J481" s="104"/>
      <c r="K481" s="104"/>
      <c r="L481" s="104"/>
      <c r="M481" s="104"/>
      <c r="N481" s="104"/>
      <c r="O481" s="104"/>
      <c r="P481" s="104"/>
    </row>
    <row r="482" spans="1:16" x14ac:dyDescent="0.3">
      <c r="A482" s="111" t="s">
        <v>1394</v>
      </c>
      <c r="B482" s="112" t="s">
        <v>1378</v>
      </c>
      <c r="C482" s="106" t="s">
        <v>1376</v>
      </c>
      <c r="D482" s="113" t="s">
        <v>1402</v>
      </c>
      <c r="E482" s="114">
        <v>45313</v>
      </c>
      <c r="F482" s="115">
        <v>340</v>
      </c>
      <c r="G482" s="116">
        <v>10</v>
      </c>
      <c r="H482" s="117">
        <f t="shared" si="7"/>
        <v>3400</v>
      </c>
      <c r="I482" s="104"/>
      <c r="J482" s="104"/>
      <c r="K482" s="104"/>
      <c r="L482" s="104"/>
      <c r="M482" s="104"/>
      <c r="N482" s="104"/>
      <c r="O482" s="104"/>
      <c r="P482" s="104"/>
    </row>
    <row r="483" spans="1:16" x14ac:dyDescent="0.3">
      <c r="A483" s="111" t="s">
        <v>1396</v>
      </c>
      <c r="B483" s="112" t="s">
        <v>1379</v>
      </c>
      <c r="C483" s="106" t="s">
        <v>1377</v>
      </c>
      <c r="D483" s="113" t="s">
        <v>1402</v>
      </c>
      <c r="E483" s="114">
        <v>45313</v>
      </c>
      <c r="F483" s="115">
        <v>160</v>
      </c>
      <c r="G483" s="116">
        <v>14</v>
      </c>
      <c r="H483" s="117">
        <f t="shared" si="7"/>
        <v>2240</v>
      </c>
      <c r="I483" s="104"/>
      <c r="J483" s="104"/>
      <c r="K483" s="104"/>
      <c r="L483" s="104"/>
      <c r="M483" s="104"/>
      <c r="N483" s="104"/>
      <c r="O483" s="104"/>
      <c r="P483" s="104"/>
    </row>
    <row r="484" spans="1:16" x14ac:dyDescent="0.3">
      <c r="A484" s="111" t="s">
        <v>1390</v>
      </c>
      <c r="B484" s="112" t="s">
        <v>1381</v>
      </c>
      <c r="C484" s="106" t="s">
        <v>1376</v>
      </c>
      <c r="D484" s="113" t="s">
        <v>1404</v>
      </c>
      <c r="E484" s="114">
        <v>45314</v>
      </c>
      <c r="F484" s="115">
        <v>560</v>
      </c>
      <c r="G484" s="116">
        <v>6</v>
      </c>
      <c r="H484" s="117">
        <f t="shared" si="7"/>
        <v>3360</v>
      </c>
      <c r="I484" s="104"/>
      <c r="J484" s="104"/>
      <c r="K484" s="104"/>
      <c r="L484" s="104"/>
      <c r="M484" s="104"/>
      <c r="N484" s="104"/>
      <c r="O484" s="104"/>
      <c r="P484" s="104"/>
    </row>
    <row r="485" spans="1:16" x14ac:dyDescent="0.3">
      <c r="A485" s="111" t="s">
        <v>1390</v>
      </c>
      <c r="B485" s="112" t="s">
        <v>1380</v>
      </c>
      <c r="C485" s="106" t="s">
        <v>1336</v>
      </c>
      <c r="D485" s="113" t="s">
        <v>1401</v>
      </c>
      <c r="E485" s="114">
        <v>45315</v>
      </c>
      <c r="F485" s="115">
        <v>240</v>
      </c>
      <c r="G485" s="116">
        <v>15</v>
      </c>
      <c r="H485" s="117">
        <f t="shared" si="7"/>
        <v>3600</v>
      </c>
      <c r="I485" s="104"/>
      <c r="J485" s="104"/>
      <c r="K485" s="104"/>
      <c r="L485" s="104"/>
      <c r="M485" s="104"/>
      <c r="N485" s="104"/>
      <c r="O485" s="104"/>
      <c r="P485" s="104"/>
    </row>
    <row r="486" spans="1:16" x14ac:dyDescent="0.3">
      <c r="A486" s="111" t="s">
        <v>64</v>
      </c>
      <c r="B486" s="112" t="s">
        <v>1379</v>
      </c>
      <c r="C486" s="106" t="s">
        <v>1336</v>
      </c>
      <c r="D486" s="113" t="s">
        <v>1402</v>
      </c>
      <c r="E486" s="114">
        <v>45319</v>
      </c>
      <c r="F486" s="115">
        <v>160</v>
      </c>
      <c r="G486" s="116">
        <v>2</v>
      </c>
      <c r="H486" s="117">
        <f t="shared" si="7"/>
        <v>320</v>
      </c>
      <c r="I486" s="104"/>
      <c r="J486" s="104"/>
      <c r="K486" s="104"/>
      <c r="L486" s="104"/>
      <c r="M486" s="104"/>
      <c r="N486" s="104"/>
      <c r="O486" s="104"/>
      <c r="P486" s="104"/>
    </row>
    <row r="487" spans="1:16" x14ac:dyDescent="0.3">
      <c r="A487" s="111" t="s">
        <v>1393</v>
      </c>
      <c r="B487" s="112" t="s">
        <v>1379</v>
      </c>
      <c r="C487" s="106" t="s">
        <v>1376</v>
      </c>
      <c r="D487" s="113" t="s">
        <v>1401</v>
      </c>
      <c r="E487" s="114">
        <v>45319</v>
      </c>
      <c r="F487" s="115">
        <v>160</v>
      </c>
      <c r="G487" s="116">
        <v>6</v>
      </c>
      <c r="H487" s="117">
        <f t="shared" si="7"/>
        <v>960</v>
      </c>
      <c r="I487" s="104"/>
      <c r="J487" s="104"/>
      <c r="K487" s="104"/>
      <c r="L487" s="104"/>
      <c r="M487" s="104"/>
      <c r="N487" s="104"/>
      <c r="O487" s="104"/>
      <c r="P487" s="104"/>
    </row>
    <row r="488" spans="1:16" x14ac:dyDescent="0.3">
      <c r="A488" s="111" t="s">
        <v>1391</v>
      </c>
      <c r="B488" s="112" t="s">
        <v>1381</v>
      </c>
      <c r="C488" s="106" t="s">
        <v>1377</v>
      </c>
      <c r="D488" s="113" t="s">
        <v>1402</v>
      </c>
      <c r="E488" s="114">
        <v>45320</v>
      </c>
      <c r="F488" s="115">
        <v>560</v>
      </c>
      <c r="G488" s="116">
        <v>13</v>
      </c>
      <c r="H488" s="117">
        <f t="shared" si="7"/>
        <v>7280</v>
      </c>
      <c r="I488" s="104"/>
      <c r="J488" s="104"/>
      <c r="K488" s="104"/>
      <c r="L488" s="104"/>
      <c r="M488" s="104"/>
      <c r="N488" s="104"/>
      <c r="O488" s="104"/>
      <c r="P488" s="104"/>
    </row>
    <row r="489" spans="1:16" x14ac:dyDescent="0.3">
      <c r="A489" s="111" t="s">
        <v>1396</v>
      </c>
      <c r="B489" s="112" t="s">
        <v>1380</v>
      </c>
      <c r="C489" s="106" t="s">
        <v>1377</v>
      </c>
      <c r="D489" s="113" t="s">
        <v>1402</v>
      </c>
      <c r="E489" s="114">
        <v>45321</v>
      </c>
      <c r="F489" s="115">
        <v>240</v>
      </c>
      <c r="G489" s="116">
        <v>8</v>
      </c>
      <c r="H489" s="117">
        <f t="shared" si="7"/>
        <v>1920</v>
      </c>
      <c r="I489" s="104"/>
      <c r="J489" s="104"/>
      <c r="K489" s="104"/>
      <c r="L489" s="104"/>
      <c r="M489" s="104"/>
      <c r="N489" s="104"/>
      <c r="O489" s="104"/>
      <c r="P489" s="104"/>
    </row>
    <row r="490" spans="1:16" x14ac:dyDescent="0.3">
      <c r="A490" s="111" t="s">
        <v>1391</v>
      </c>
      <c r="B490" s="112" t="s">
        <v>1380</v>
      </c>
      <c r="C490" s="106" t="s">
        <v>1377</v>
      </c>
      <c r="D490" s="113" t="s">
        <v>1404</v>
      </c>
      <c r="E490" s="114">
        <v>45323</v>
      </c>
      <c r="F490" s="115">
        <v>240</v>
      </c>
      <c r="G490" s="116">
        <v>17</v>
      </c>
      <c r="H490" s="117">
        <f t="shared" si="7"/>
        <v>4080</v>
      </c>
      <c r="I490" s="104"/>
      <c r="J490" s="104"/>
      <c r="K490" s="104"/>
      <c r="L490" s="104"/>
      <c r="M490" s="104"/>
      <c r="N490" s="104"/>
      <c r="O490" s="104"/>
      <c r="P490" s="104"/>
    </row>
    <row r="491" spans="1:16" x14ac:dyDescent="0.3">
      <c r="A491" s="111" t="s">
        <v>1391</v>
      </c>
      <c r="B491" s="112" t="s">
        <v>1381</v>
      </c>
      <c r="C491" s="106" t="s">
        <v>1375</v>
      </c>
      <c r="D491" s="113" t="s">
        <v>1404</v>
      </c>
      <c r="E491" s="114">
        <v>45325</v>
      </c>
      <c r="F491" s="115">
        <v>560</v>
      </c>
      <c r="G491" s="116">
        <v>6</v>
      </c>
      <c r="H491" s="117">
        <f t="shared" si="7"/>
        <v>3360</v>
      </c>
      <c r="I491" s="104"/>
      <c r="J491" s="104"/>
      <c r="K491" s="104"/>
      <c r="L491" s="104"/>
      <c r="M491" s="104"/>
      <c r="N491" s="104"/>
      <c r="O491" s="104"/>
      <c r="P491" s="104"/>
    </row>
    <row r="492" spans="1:16" x14ac:dyDescent="0.3">
      <c r="A492" s="111" t="s">
        <v>1398</v>
      </c>
      <c r="B492" s="112" t="s">
        <v>1382</v>
      </c>
      <c r="C492" s="106" t="s">
        <v>1376</v>
      </c>
      <c r="D492" s="113" t="s">
        <v>1401</v>
      </c>
      <c r="E492" s="114">
        <v>45325</v>
      </c>
      <c r="F492" s="115">
        <v>245</v>
      </c>
      <c r="G492" s="116">
        <v>14</v>
      </c>
      <c r="H492" s="117">
        <f t="shared" si="7"/>
        <v>3430</v>
      </c>
      <c r="I492" s="104"/>
      <c r="J492" s="104"/>
      <c r="K492" s="104"/>
      <c r="L492" s="104"/>
      <c r="M492" s="104"/>
      <c r="N492" s="104"/>
      <c r="O492" s="104"/>
      <c r="P492" s="104"/>
    </row>
    <row r="493" spans="1:16" x14ac:dyDescent="0.3">
      <c r="A493" s="111" t="s">
        <v>1397</v>
      </c>
      <c r="B493" s="112" t="s">
        <v>1379</v>
      </c>
      <c r="C493" s="106" t="s">
        <v>1376</v>
      </c>
      <c r="D493" s="113" t="s">
        <v>1401</v>
      </c>
      <c r="E493" s="114">
        <v>45326</v>
      </c>
      <c r="F493" s="115">
        <v>160</v>
      </c>
      <c r="G493" s="116">
        <v>7</v>
      </c>
      <c r="H493" s="117">
        <f t="shared" si="7"/>
        <v>1120</v>
      </c>
      <c r="I493" s="104"/>
      <c r="J493" s="104"/>
      <c r="K493" s="104"/>
      <c r="L493" s="104"/>
      <c r="M493" s="104"/>
      <c r="N493" s="104"/>
      <c r="O493" s="104"/>
      <c r="P493" s="104"/>
    </row>
    <row r="494" spans="1:16" x14ac:dyDescent="0.3">
      <c r="A494" s="111" t="s">
        <v>1397</v>
      </c>
      <c r="B494" s="112" t="s">
        <v>1382</v>
      </c>
      <c r="C494" s="106" t="s">
        <v>1376</v>
      </c>
      <c r="D494" s="113" t="s">
        <v>1404</v>
      </c>
      <c r="E494" s="114">
        <v>45326</v>
      </c>
      <c r="F494" s="115">
        <v>245</v>
      </c>
      <c r="G494" s="116">
        <v>7</v>
      </c>
      <c r="H494" s="117">
        <f t="shared" si="7"/>
        <v>1715</v>
      </c>
      <c r="I494" s="104"/>
      <c r="J494" s="104"/>
      <c r="K494" s="104"/>
      <c r="L494" s="104"/>
      <c r="M494" s="104"/>
      <c r="N494" s="104"/>
      <c r="O494" s="104"/>
      <c r="P494" s="104"/>
    </row>
    <row r="495" spans="1:16" x14ac:dyDescent="0.3">
      <c r="A495" s="111" t="s">
        <v>1391</v>
      </c>
      <c r="B495" s="112" t="s">
        <v>1381</v>
      </c>
      <c r="C495" s="106" t="s">
        <v>1375</v>
      </c>
      <c r="D495" s="113" t="s">
        <v>1400</v>
      </c>
      <c r="E495" s="114">
        <v>45327</v>
      </c>
      <c r="F495" s="115">
        <v>560</v>
      </c>
      <c r="G495" s="116">
        <v>8</v>
      </c>
      <c r="H495" s="117">
        <f t="shared" si="7"/>
        <v>4480</v>
      </c>
      <c r="I495" s="104"/>
      <c r="J495" s="104"/>
      <c r="K495" s="104"/>
      <c r="L495" s="104"/>
      <c r="M495" s="104"/>
      <c r="N495" s="104"/>
      <c r="O495" s="104"/>
      <c r="P495" s="104"/>
    </row>
    <row r="496" spans="1:16" x14ac:dyDescent="0.3">
      <c r="A496" s="111" t="s">
        <v>1396</v>
      </c>
      <c r="B496" s="112" t="s">
        <v>1381</v>
      </c>
      <c r="C496" s="106" t="s">
        <v>1377</v>
      </c>
      <c r="D496" s="113" t="s">
        <v>1403</v>
      </c>
      <c r="E496" s="114">
        <v>45327</v>
      </c>
      <c r="F496" s="115">
        <v>560</v>
      </c>
      <c r="G496" s="116">
        <v>13</v>
      </c>
      <c r="H496" s="117">
        <f t="shared" si="7"/>
        <v>7280</v>
      </c>
      <c r="I496" s="104"/>
      <c r="J496" s="104"/>
      <c r="K496" s="104"/>
      <c r="L496" s="104"/>
      <c r="M496" s="104"/>
      <c r="N496" s="104"/>
      <c r="O496" s="104"/>
      <c r="P496" s="104"/>
    </row>
    <row r="497" spans="1:16" x14ac:dyDescent="0.3">
      <c r="A497" s="111" t="s">
        <v>1392</v>
      </c>
      <c r="B497" s="112" t="s">
        <v>1380</v>
      </c>
      <c r="C497" s="106" t="s">
        <v>1375</v>
      </c>
      <c r="D497" s="113" t="s">
        <v>1400</v>
      </c>
      <c r="E497" s="114">
        <v>45328</v>
      </c>
      <c r="F497" s="115">
        <v>240</v>
      </c>
      <c r="G497" s="116">
        <v>1</v>
      </c>
      <c r="H497" s="117">
        <f t="shared" si="7"/>
        <v>240</v>
      </c>
      <c r="I497" s="104"/>
      <c r="J497" s="104"/>
      <c r="K497" s="104"/>
      <c r="L497" s="104"/>
      <c r="M497" s="104"/>
      <c r="N497" s="104"/>
      <c r="O497" s="104"/>
      <c r="P497" s="104"/>
    </row>
    <row r="498" spans="1:16" x14ac:dyDescent="0.3">
      <c r="A498" s="111" t="s">
        <v>1397</v>
      </c>
      <c r="B498" s="112" t="s">
        <v>1379</v>
      </c>
      <c r="C498" s="106" t="s">
        <v>1376</v>
      </c>
      <c r="D498" s="113" t="s">
        <v>1400</v>
      </c>
      <c r="E498" s="114">
        <v>45330</v>
      </c>
      <c r="F498" s="115">
        <v>160</v>
      </c>
      <c r="G498" s="116">
        <v>15</v>
      </c>
      <c r="H498" s="117">
        <f t="shared" si="7"/>
        <v>2400</v>
      </c>
      <c r="I498" s="104"/>
      <c r="J498" s="104"/>
      <c r="K498" s="104"/>
      <c r="L498" s="104"/>
      <c r="M498" s="104"/>
      <c r="N498" s="104"/>
      <c r="O498" s="104"/>
      <c r="P498" s="104"/>
    </row>
    <row r="499" spans="1:16" x14ac:dyDescent="0.3">
      <c r="A499" s="111" t="s">
        <v>1397</v>
      </c>
      <c r="B499" s="112" t="s">
        <v>1381</v>
      </c>
      <c r="C499" s="106" t="s">
        <v>1376</v>
      </c>
      <c r="D499" s="113" t="s">
        <v>1402</v>
      </c>
      <c r="E499" s="114">
        <v>45331</v>
      </c>
      <c r="F499" s="115">
        <v>560</v>
      </c>
      <c r="G499" s="116">
        <v>15</v>
      </c>
      <c r="H499" s="117">
        <f t="shared" si="7"/>
        <v>8400</v>
      </c>
      <c r="I499" s="104"/>
      <c r="J499" s="104"/>
      <c r="K499" s="104"/>
      <c r="L499" s="104"/>
      <c r="M499" s="104"/>
      <c r="N499" s="104"/>
      <c r="O499" s="104"/>
      <c r="P499" s="104"/>
    </row>
    <row r="500" spans="1:16" x14ac:dyDescent="0.3">
      <c r="A500" s="111" t="s">
        <v>1397</v>
      </c>
      <c r="B500" s="112" t="s">
        <v>1382</v>
      </c>
      <c r="C500" s="106" t="s">
        <v>1375</v>
      </c>
      <c r="D500" s="113" t="s">
        <v>1403</v>
      </c>
      <c r="E500" s="114">
        <v>45332</v>
      </c>
      <c r="F500" s="115">
        <v>245</v>
      </c>
      <c r="G500" s="116">
        <v>18</v>
      </c>
      <c r="H500" s="117">
        <f t="shared" si="7"/>
        <v>4410</v>
      </c>
      <c r="I500" s="104"/>
      <c r="J500" s="104"/>
      <c r="K500" s="104"/>
      <c r="L500" s="104"/>
      <c r="M500" s="104"/>
      <c r="N500" s="104"/>
      <c r="O500" s="104"/>
      <c r="P500" s="104"/>
    </row>
    <row r="501" spans="1:16" x14ac:dyDescent="0.3">
      <c r="A501" s="111" t="s">
        <v>1391</v>
      </c>
      <c r="B501" s="112" t="s">
        <v>1379</v>
      </c>
      <c r="C501" s="106" t="s">
        <v>1375</v>
      </c>
      <c r="D501" s="113" t="s">
        <v>1402</v>
      </c>
      <c r="E501" s="114">
        <v>45333</v>
      </c>
      <c r="F501" s="115">
        <v>160</v>
      </c>
      <c r="G501" s="116">
        <v>9</v>
      </c>
      <c r="H501" s="117">
        <f t="shared" si="7"/>
        <v>1440</v>
      </c>
      <c r="I501" s="104"/>
      <c r="J501" s="104"/>
      <c r="K501" s="104"/>
      <c r="L501" s="104"/>
      <c r="M501" s="104"/>
      <c r="N501" s="104"/>
      <c r="O501" s="104"/>
      <c r="P501" s="104"/>
    </row>
    <row r="502" spans="1:16" x14ac:dyDescent="0.3">
      <c r="A502" s="111" t="s">
        <v>1390</v>
      </c>
      <c r="B502" s="112" t="s">
        <v>1378</v>
      </c>
      <c r="C502" s="106" t="s">
        <v>1376</v>
      </c>
      <c r="D502" s="113" t="s">
        <v>1404</v>
      </c>
      <c r="E502" s="114">
        <v>45334</v>
      </c>
      <c r="F502" s="115">
        <v>340</v>
      </c>
      <c r="G502" s="116">
        <v>14</v>
      </c>
      <c r="H502" s="117">
        <f t="shared" si="7"/>
        <v>4760</v>
      </c>
      <c r="I502" s="104"/>
      <c r="J502" s="104"/>
      <c r="K502" s="104"/>
      <c r="L502" s="104"/>
      <c r="M502" s="104"/>
      <c r="N502" s="104"/>
      <c r="O502" s="104"/>
      <c r="P502" s="104"/>
    </row>
    <row r="503" spans="1:16" x14ac:dyDescent="0.3">
      <c r="A503" s="111" t="s">
        <v>1394</v>
      </c>
      <c r="B503" s="112" t="s">
        <v>1381</v>
      </c>
      <c r="C503" s="106" t="s">
        <v>1376</v>
      </c>
      <c r="D503" s="113" t="s">
        <v>1403</v>
      </c>
      <c r="E503" s="114">
        <v>45334</v>
      </c>
      <c r="F503" s="115">
        <v>560</v>
      </c>
      <c r="G503" s="116">
        <v>7</v>
      </c>
      <c r="H503" s="117">
        <f t="shared" si="7"/>
        <v>3920</v>
      </c>
      <c r="I503" s="104"/>
      <c r="J503" s="104"/>
      <c r="K503" s="104"/>
      <c r="L503" s="104"/>
      <c r="M503" s="104"/>
      <c r="N503" s="104"/>
      <c r="O503" s="104"/>
      <c r="P503" s="104"/>
    </row>
    <row r="504" spans="1:16" x14ac:dyDescent="0.3">
      <c r="A504" s="111" t="s">
        <v>1391</v>
      </c>
      <c r="B504" s="112" t="s">
        <v>1378</v>
      </c>
      <c r="C504" s="106" t="s">
        <v>1336</v>
      </c>
      <c r="D504" s="113" t="s">
        <v>1403</v>
      </c>
      <c r="E504" s="114">
        <v>45335</v>
      </c>
      <c r="F504" s="115">
        <v>340</v>
      </c>
      <c r="G504" s="116">
        <v>2</v>
      </c>
      <c r="H504" s="117">
        <f t="shared" si="7"/>
        <v>680</v>
      </c>
      <c r="I504" s="104"/>
      <c r="J504" s="104"/>
      <c r="K504" s="104"/>
      <c r="L504" s="104"/>
      <c r="M504" s="104"/>
      <c r="N504" s="104"/>
      <c r="O504" s="104"/>
      <c r="P504" s="104"/>
    </row>
    <row r="505" spans="1:16" x14ac:dyDescent="0.3">
      <c r="A505" s="111" t="s">
        <v>1396</v>
      </c>
      <c r="B505" s="112" t="s">
        <v>1379</v>
      </c>
      <c r="C505" s="106" t="s">
        <v>1336</v>
      </c>
      <c r="D505" s="113" t="s">
        <v>1400</v>
      </c>
      <c r="E505" s="114">
        <v>45336</v>
      </c>
      <c r="F505" s="115">
        <v>160</v>
      </c>
      <c r="G505" s="116">
        <v>19</v>
      </c>
      <c r="H505" s="117">
        <f t="shared" si="7"/>
        <v>3040</v>
      </c>
      <c r="I505" s="104"/>
      <c r="J505" s="104"/>
      <c r="K505" s="104"/>
      <c r="L505" s="104"/>
      <c r="M505" s="104"/>
      <c r="N505" s="104"/>
      <c r="O505" s="104"/>
      <c r="P505" s="104"/>
    </row>
    <row r="506" spans="1:16" x14ac:dyDescent="0.3">
      <c r="A506" s="111" t="s">
        <v>1395</v>
      </c>
      <c r="B506" s="112" t="s">
        <v>1380</v>
      </c>
      <c r="C506" s="106" t="s">
        <v>1336</v>
      </c>
      <c r="D506" s="113" t="s">
        <v>1402</v>
      </c>
      <c r="E506" s="114">
        <v>45337</v>
      </c>
      <c r="F506" s="115">
        <v>240</v>
      </c>
      <c r="G506" s="116">
        <v>9</v>
      </c>
      <c r="H506" s="117">
        <f t="shared" si="7"/>
        <v>2160</v>
      </c>
      <c r="I506" s="104"/>
      <c r="J506" s="104"/>
      <c r="K506" s="104"/>
      <c r="L506" s="104"/>
      <c r="M506" s="104"/>
      <c r="N506" s="104"/>
      <c r="O506" s="104"/>
      <c r="P506" s="104"/>
    </row>
    <row r="507" spans="1:16" x14ac:dyDescent="0.3">
      <c r="A507" s="111" t="s">
        <v>64</v>
      </c>
      <c r="B507" s="112" t="s">
        <v>1379</v>
      </c>
      <c r="C507" s="106" t="s">
        <v>1336</v>
      </c>
      <c r="D507" s="113" t="s">
        <v>1402</v>
      </c>
      <c r="E507" s="114">
        <v>45337</v>
      </c>
      <c r="F507" s="115">
        <v>160</v>
      </c>
      <c r="G507" s="116">
        <v>10</v>
      </c>
      <c r="H507" s="117">
        <f t="shared" si="7"/>
        <v>1600</v>
      </c>
      <c r="I507" s="104"/>
      <c r="J507" s="104"/>
      <c r="K507" s="104"/>
      <c r="L507" s="104"/>
      <c r="M507" s="104"/>
      <c r="N507" s="104"/>
      <c r="O507" s="104"/>
      <c r="P507" s="104"/>
    </row>
    <row r="508" spans="1:16" x14ac:dyDescent="0.3">
      <c r="A508" s="111" t="s">
        <v>1399</v>
      </c>
      <c r="B508" s="112" t="s">
        <v>1381</v>
      </c>
      <c r="C508" s="106" t="s">
        <v>1375</v>
      </c>
      <c r="D508" s="113" t="s">
        <v>1403</v>
      </c>
      <c r="E508" s="114">
        <v>45339</v>
      </c>
      <c r="F508" s="115">
        <v>560</v>
      </c>
      <c r="G508" s="116">
        <v>7</v>
      </c>
      <c r="H508" s="117">
        <f t="shared" si="7"/>
        <v>3920</v>
      </c>
      <c r="I508" s="104"/>
      <c r="J508" s="104"/>
      <c r="K508" s="104"/>
      <c r="L508" s="104"/>
      <c r="M508" s="104"/>
      <c r="N508" s="104"/>
      <c r="O508" s="104"/>
      <c r="P508" s="104"/>
    </row>
    <row r="509" spans="1:16" x14ac:dyDescent="0.3">
      <c r="A509" s="111" t="s">
        <v>1395</v>
      </c>
      <c r="B509" s="112" t="s">
        <v>1378</v>
      </c>
      <c r="C509" s="106" t="s">
        <v>1376</v>
      </c>
      <c r="D509" s="113" t="s">
        <v>1402</v>
      </c>
      <c r="E509" s="114">
        <v>45339</v>
      </c>
      <c r="F509" s="115">
        <v>340</v>
      </c>
      <c r="G509" s="116">
        <v>9</v>
      </c>
      <c r="H509" s="117">
        <f t="shared" si="7"/>
        <v>3060</v>
      </c>
      <c r="I509" s="104"/>
      <c r="J509" s="104"/>
      <c r="K509" s="104"/>
      <c r="L509" s="104"/>
      <c r="M509" s="104"/>
      <c r="N509" s="104"/>
      <c r="O509" s="104"/>
      <c r="P509" s="104"/>
    </row>
    <row r="510" spans="1:16" x14ac:dyDescent="0.3">
      <c r="A510" s="111" t="s">
        <v>1397</v>
      </c>
      <c r="B510" s="112" t="s">
        <v>1382</v>
      </c>
      <c r="C510" s="106" t="s">
        <v>1336</v>
      </c>
      <c r="D510" s="113" t="s">
        <v>1402</v>
      </c>
      <c r="E510" s="114">
        <v>45341</v>
      </c>
      <c r="F510" s="115">
        <v>245</v>
      </c>
      <c r="G510" s="116">
        <v>11</v>
      </c>
      <c r="H510" s="117">
        <f t="shared" si="7"/>
        <v>2695</v>
      </c>
      <c r="I510" s="104"/>
      <c r="J510" s="104"/>
      <c r="K510" s="104"/>
      <c r="L510" s="104"/>
      <c r="M510" s="104"/>
      <c r="N510" s="104"/>
      <c r="O510" s="104"/>
      <c r="P510" s="104"/>
    </row>
    <row r="511" spans="1:16" x14ac:dyDescent="0.3">
      <c r="A511" s="111" t="s">
        <v>1393</v>
      </c>
      <c r="B511" s="112" t="s">
        <v>1382</v>
      </c>
      <c r="C511" s="106" t="s">
        <v>1336</v>
      </c>
      <c r="D511" s="113" t="s">
        <v>1403</v>
      </c>
      <c r="E511" s="114">
        <v>45341</v>
      </c>
      <c r="F511" s="115">
        <v>245</v>
      </c>
      <c r="G511" s="116">
        <v>12</v>
      </c>
      <c r="H511" s="117">
        <f t="shared" si="7"/>
        <v>2940</v>
      </c>
      <c r="I511" s="104"/>
      <c r="J511" s="104"/>
      <c r="K511" s="104"/>
      <c r="L511" s="104"/>
      <c r="M511" s="104"/>
      <c r="N511" s="104"/>
      <c r="O511" s="104"/>
      <c r="P511" s="104"/>
    </row>
    <row r="512" spans="1:16" x14ac:dyDescent="0.3">
      <c r="A512" s="111" t="s">
        <v>1390</v>
      </c>
      <c r="B512" s="112" t="s">
        <v>1379</v>
      </c>
      <c r="C512" s="106" t="s">
        <v>1376</v>
      </c>
      <c r="D512" s="113" t="s">
        <v>1401</v>
      </c>
      <c r="E512" s="114">
        <v>45342</v>
      </c>
      <c r="F512" s="115">
        <v>160</v>
      </c>
      <c r="G512" s="116">
        <v>14</v>
      </c>
      <c r="H512" s="117">
        <f t="shared" si="7"/>
        <v>2240</v>
      </c>
      <c r="I512" s="104"/>
      <c r="J512" s="104"/>
      <c r="K512" s="104"/>
      <c r="L512" s="104"/>
      <c r="M512" s="104"/>
      <c r="N512" s="104"/>
      <c r="O512" s="104"/>
      <c r="P512" s="104"/>
    </row>
    <row r="513" spans="1:16" x14ac:dyDescent="0.3">
      <c r="A513" s="111" t="s">
        <v>1391</v>
      </c>
      <c r="B513" s="112" t="s">
        <v>1379</v>
      </c>
      <c r="C513" s="106" t="s">
        <v>1376</v>
      </c>
      <c r="D513" s="113" t="s">
        <v>1402</v>
      </c>
      <c r="E513" s="114">
        <v>45342</v>
      </c>
      <c r="F513" s="115">
        <v>160</v>
      </c>
      <c r="G513" s="116">
        <v>13</v>
      </c>
      <c r="H513" s="117">
        <f t="shared" si="7"/>
        <v>2080</v>
      </c>
      <c r="I513" s="104"/>
      <c r="J513" s="104"/>
      <c r="K513" s="104"/>
      <c r="L513" s="104"/>
      <c r="M513" s="104"/>
      <c r="N513" s="104"/>
      <c r="O513" s="104"/>
      <c r="P513" s="104"/>
    </row>
    <row r="514" spans="1:16" x14ac:dyDescent="0.3">
      <c r="A514" s="111" t="s">
        <v>59</v>
      </c>
      <c r="B514" s="112" t="s">
        <v>1380</v>
      </c>
      <c r="C514" s="106" t="s">
        <v>1336</v>
      </c>
      <c r="D514" s="113" t="s">
        <v>1404</v>
      </c>
      <c r="E514" s="114">
        <v>45343</v>
      </c>
      <c r="F514" s="115">
        <v>240</v>
      </c>
      <c r="G514" s="116">
        <v>3</v>
      </c>
      <c r="H514" s="117">
        <f t="shared" si="7"/>
        <v>720</v>
      </c>
      <c r="I514" s="104"/>
      <c r="J514" s="104"/>
      <c r="K514" s="104"/>
      <c r="L514" s="104"/>
      <c r="M514" s="104"/>
      <c r="N514" s="104"/>
      <c r="O514" s="104"/>
      <c r="P514" s="104"/>
    </row>
    <row r="515" spans="1:16" x14ac:dyDescent="0.3">
      <c r="A515" s="111" t="s">
        <v>1393</v>
      </c>
      <c r="B515" s="112" t="s">
        <v>1382</v>
      </c>
      <c r="C515" s="106" t="s">
        <v>1376</v>
      </c>
      <c r="D515" s="113" t="s">
        <v>1400</v>
      </c>
      <c r="E515" s="114">
        <v>45343</v>
      </c>
      <c r="F515" s="115">
        <v>245</v>
      </c>
      <c r="G515" s="116">
        <v>11</v>
      </c>
      <c r="H515" s="117">
        <f t="shared" ref="H515:H578" si="8">F515*G515</f>
        <v>2695</v>
      </c>
      <c r="I515" s="104"/>
      <c r="J515" s="104"/>
      <c r="K515" s="104"/>
      <c r="L515" s="104"/>
      <c r="M515" s="104"/>
      <c r="N515" s="104"/>
      <c r="O515" s="104"/>
      <c r="P515" s="104"/>
    </row>
    <row r="516" spans="1:16" x14ac:dyDescent="0.3">
      <c r="A516" s="111" t="s">
        <v>1392</v>
      </c>
      <c r="B516" s="112" t="s">
        <v>1382</v>
      </c>
      <c r="C516" s="106" t="s">
        <v>1376</v>
      </c>
      <c r="D516" s="113" t="s">
        <v>1402</v>
      </c>
      <c r="E516" s="114">
        <v>45343</v>
      </c>
      <c r="F516" s="115">
        <v>245</v>
      </c>
      <c r="G516" s="116">
        <v>9</v>
      </c>
      <c r="H516" s="117">
        <f t="shared" si="8"/>
        <v>2205</v>
      </c>
      <c r="I516" s="104"/>
      <c r="J516" s="104"/>
      <c r="K516" s="104"/>
      <c r="L516" s="104"/>
      <c r="M516" s="104"/>
      <c r="N516" s="104"/>
      <c r="O516" s="104"/>
      <c r="P516" s="104"/>
    </row>
    <row r="517" spans="1:16" x14ac:dyDescent="0.3">
      <c r="A517" s="111" t="s">
        <v>1399</v>
      </c>
      <c r="B517" s="112" t="s">
        <v>1381</v>
      </c>
      <c r="C517" s="106" t="s">
        <v>1375</v>
      </c>
      <c r="D517" s="113" t="s">
        <v>1404</v>
      </c>
      <c r="E517" s="114">
        <v>45344</v>
      </c>
      <c r="F517" s="115">
        <v>560</v>
      </c>
      <c r="G517" s="116">
        <v>2</v>
      </c>
      <c r="H517" s="117">
        <f t="shared" si="8"/>
        <v>1120</v>
      </c>
      <c r="I517" s="104"/>
      <c r="J517" s="104"/>
      <c r="K517" s="104"/>
      <c r="L517" s="104"/>
      <c r="M517" s="104"/>
      <c r="N517" s="104"/>
      <c r="O517" s="104"/>
      <c r="P517" s="104"/>
    </row>
    <row r="518" spans="1:16" x14ac:dyDescent="0.3">
      <c r="A518" s="111" t="s">
        <v>1398</v>
      </c>
      <c r="B518" s="112" t="s">
        <v>1378</v>
      </c>
      <c r="C518" s="106" t="s">
        <v>1376</v>
      </c>
      <c r="D518" s="113" t="s">
        <v>1402</v>
      </c>
      <c r="E518" s="114">
        <v>45344</v>
      </c>
      <c r="F518" s="115">
        <v>340</v>
      </c>
      <c r="G518" s="116">
        <v>4</v>
      </c>
      <c r="H518" s="117">
        <f t="shared" si="8"/>
        <v>1360</v>
      </c>
      <c r="I518" s="104"/>
      <c r="J518" s="104"/>
      <c r="K518" s="104"/>
      <c r="L518" s="104"/>
      <c r="M518" s="104"/>
      <c r="N518" s="104"/>
      <c r="O518" s="104"/>
      <c r="P518" s="104"/>
    </row>
    <row r="519" spans="1:16" x14ac:dyDescent="0.3">
      <c r="A519" s="111" t="s">
        <v>1392</v>
      </c>
      <c r="B519" s="112" t="s">
        <v>1382</v>
      </c>
      <c r="C519" s="106" t="s">
        <v>1376</v>
      </c>
      <c r="D519" s="113" t="s">
        <v>1403</v>
      </c>
      <c r="E519" s="114">
        <v>45346</v>
      </c>
      <c r="F519" s="115">
        <v>245</v>
      </c>
      <c r="G519" s="116">
        <v>12</v>
      </c>
      <c r="H519" s="117">
        <f t="shared" si="8"/>
        <v>2940</v>
      </c>
      <c r="I519" s="104"/>
      <c r="J519" s="104"/>
      <c r="K519" s="104"/>
      <c r="L519" s="104"/>
      <c r="M519" s="104"/>
      <c r="N519" s="104"/>
      <c r="O519" s="104"/>
      <c r="P519" s="104"/>
    </row>
    <row r="520" spans="1:16" x14ac:dyDescent="0.3">
      <c r="A520" s="111" t="s">
        <v>1396</v>
      </c>
      <c r="B520" s="112" t="s">
        <v>1380</v>
      </c>
      <c r="C520" s="106" t="s">
        <v>1377</v>
      </c>
      <c r="D520" s="113" t="s">
        <v>1403</v>
      </c>
      <c r="E520" s="114">
        <v>45347</v>
      </c>
      <c r="F520" s="115">
        <v>240</v>
      </c>
      <c r="G520" s="116">
        <v>2</v>
      </c>
      <c r="H520" s="117">
        <f t="shared" si="8"/>
        <v>480</v>
      </c>
      <c r="I520" s="104"/>
      <c r="J520" s="104"/>
      <c r="K520" s="104"/>
      <c r="L520" s="104"/>
      <c r="M520" s="104"/>
      <c r="N520" s="104"/>
      <c r="O520" s="104"/>
      <c r="P520" s="104"/>
    </row>
    <row r="521" spans="1:16" x14ac:dyDescent="0.3">
      <c r="A521" s="111" t="s">
        <v>1398</v>
      </c>
      <c r="B521" s="112" t="s">
        <v>1379</v>
      </c>
      <c r="C521" s="106" t="s">
        <v>1377</v>
      </c>
      <c r="D521" s="113" t="s">
        <v>1402</v>
      </c>
      <c r="E521" s="114">
        <v>45347</v>
      </c>
      <c r="F521" s="115">
        <v>160</v>
      </c>
      <c r="G521" s="116">
        <v>5</v>
      </c>
      <c r="H521" s="117">
        <f t="shared" si="8"/>
        <v>800</v>
      </c>
      <c r="I521" s="104"/>
      <c r="J521" s="104"/>
      <c r="K521" s="104"/>
      <c r="L521" s="104"/>
      <c r="M521" s="104"/>
      <c r="N521" s="104"/>
      <c r="O521" s="104"/>
      <c r="P521" s="104"/>
    </row>
    <row r="522" spans="1:16" x14ac:dyDescent="0.3">
      <c r="A522" s="111" t="s">
        <v>59</v>
      </c>
      <c r="B522" s="112" t="s">
        <v>1380</v>
      </c>
      <c r="C522" s="106" t="s">
        <v>1376</v>
      </c>
      <c r="D522" s="113" t="s">
        <v>1400</v>
      </c>
      <c r="E522" s="114">
        <v>45350</v>
      </c>
      <c r="F522" s="115">
        <v>240</v>
      </c>
      <c r="G522" s="116">
        <v>8</v>
      </c>
      <c r="H522" s="117">
        <f t="shared" si="8"/>
        <v>1920</v>
      </c>
      <c r="I522" s="104"/>
      <c r="J522" s="104"/>
      <c r="K522" s="104"/>
      <c r="L522" s="104"/>
      <c r="M522" s="104"/>
      <c r="N522" s="104"/>
      <c r="O522" s="104"/>
      <c r="P522" s="104"/>
    </row>
    <row r="523" spans="1:16" x14ac:dyDescent="0.3">
      <c r="A523" s="111" t="s">
        <v>1394</v>
      </c>
      <c r="B523" s="112" t="s">
        <v>1382</v>
      </c>
      <c r="C523" s="106" t="s">
        <v>1336</v>
      </c>
      <c r="D523" s="113" t="s">
        <v>1404</v>
      </c>
      <c r="E523" s="114">
        <v>45350</v>
      </c>
      <c r="F523" s="115">
        <v>245</v>
      </c>
      <c r="G523" s="116">
        <v>10</v>
      </c>
      <c r="H523" s="117">
        <f t="shared" si="8"/>
        <v>2450</v>
      </c>
      <c r="I523" s="104"/>
      <c r="J523" s="104"/>
      <c r="K523" s="104"/>
      <c r="L523" s="104"/>
      <c r="M523" s="104"/>
      <c r="N523" s="104"/>
      <c r="O523" s="104"/>
      <c r="P523" s="104"/>
    </row>
    <row r="524" spans="1:16" x14ac:dyDescent="0.3">
      <c r="A524" s="111" t="s">
        <v>1397</v>
      </c>
      <c r="B524" s="112" t="s">
        <v>1381</v>
      </c>
      <c r="C524" s="106" t="s">
        <v>1336</v>
      </c>
      <c r="D524" s="113" t="s">
        <v>1404</v>
      </c>
      <c r="E524" s="114">
        <v>45351</v>
      </c>
      <c r="F524" s="115">
        <v>560</v>
      </c>
      <c r="G524" s="116">
        <v>17</v>
      </c>
      <c r="H524" s="117">
        <f t="shared" si="8"/>
        <v>9520</v>
      </c>
      <c r="I524" s="104"/>
      <c r="J524" s="104"/>
      <c r="K524" s="104"/>
      <c r="L524" s="104"/>
      <c r="M524" s="104"/>
      <c r="N524" s="104"/>
      <c r="O524" s="104"/>
      <c r="P524" s="104"/>
    </row>
    <row r="525" spans="1:16" x14ac:dyDescent="0.3">
      <c r="A525" s="111" t="s">
        <v>1396</v>
      </c>
      <c r="B525" s="112" t="s">
        <v>1381</v>
      </c>
      <c r="C525" s="106" t="s">
        <v>1376</v>
      </c>
      <c r="D525" s="113" t="s">
        <v>1403</v>
      </c>
      <c r="E525" s="114">
        <v>45352</v>
      </c>
      <c r="F525" s="115">
        <v>560</v>
      </c>
      <c r="G525" s="116">
        <v>20</v>
      </c>
      <c r="H525" s="117">
        <f t="shared" si="8"/>
        <v>11200</v>
      </c>
      <c r="I525" s="104"/>
      <c r="J525" s="104"/>
      <c r="K525" s="104"/>
      <c r="L525" s="104"/>
      <c r="M525" s="104"/>
      <c r="N525" s="104"/>
      <c r="O525" s="104"/>
      <c r="P525" s="104"/>
    </row>
    <row r="526" spans="1:16" x14ac:dyDescent="0.3">
      <c r="A526" s="111" t="s">
        <v>59</v>
      </c>
      <c r="B526" s="112" t="s">
        <v>1380</v>
      </c>
      <c r="C526" s="106" t="s">
        <v>1375</v>
      </c>
      <c r="D526" s="113" t="s">
        <v>1403</v>
      </c>
      <c r="E526" s="114">
        <v>45353</v>
      </c>
      <c r="F526" s="115">
        <v>240</v>
      </c>
      <c r="G526" s="116">
        <v>18</v>
      </c>
      <c r="H526" s="117">
        <f t="shared" si="8"/>
        <v>4320</v>
      </c>
      <c r="I526" s="104"/>
      <c r="J526" s="104"/>
      <c r="K526" s="104"/>
      <c r="L526" s="104"/>
      <c r="M526" s="104"/>
      <c r="N526" s="104"/>
      <c r="O526" s="104"/>
      <c r="P526" s="104"/>
    </row>
    <row r="527" spans="1:16" x14ac:dyDescent="0.3">
      <c r="A527" s="111" t="s">
        <v>1393</v>
      </c>
      <c r="B527" s="112" t="s">
        <v>1381</v>
      </c>
      <c r="C527" s="106" t="s">
        <v>1377</v>
      </c>
      <c r="D527" s="113" t="s">
        <v>1400</v>
      </c>
      <c r="E527" s="114">
        <v>45353</v>
      </c>
      <c r="F527" s="115">
        <v>560</v>
      </c>
      <c r="G527" s="116">
        <v>14</v>
      </c>
      <c r="H527" s="117">
        <f t="shared" si="8"/>
        <v>7840</v>
      </c>
      <c r="I527" s="104"/>
      <c r="J527" s="104"/>
      <c r="K527" s="104"/>
      <c r="L527" s="104"/>
      <c r="M527" s="104"/>
      <c r="N527" s="104"/>
      <c r="O527" s="104"/>
      <c r="P527" s="104"/>
    </row>
    <row r="528" spans="1:16" x14ac:dyDescent="0.3">
      <c r="A528" s="111" t="s">
        <v>1395</v>
      </c>
      <c r="B528" s="112" t="s">
        <v>1382</v>
      </c>
      <c r="C528" s="106" t="s">
        <v>1375</v>
      </c>
      <c r="D528" s="113" t="s">
        <v>1402</v>
      </c>
      <c r="E528" s="114">
        <v>45354</v>
      </c>
      <c r="F528" s="115">
        <v>245</v>
      </c>
      <c r="G528" s="116">
        <v>17</v>
      </c>
      <c r="H528" s="117">
        <f t="shared" si="8"/>
        <v>4165</v>
      </c>
      <c r="I528" s="104"/>
      <c r="J528" s="104"/>
      <c r="K528" s="104"/>
      <c r="L528" s="104"/>
      <c r="M528" s="104"/>
      <c r="N528" s="104"/>
      <c r="O528" s="104"/>
      <c r="P528" s="104"/>
    </row>
    <row r="529" spans="1:16" x14ac:dyDescent="0.3">
      <c r="A529" s="111" t="s">
        <v>1393</v>
      </c>
      <c r="B529" s="112" t="s">
        <v>1379</v>
      </c>
      <c r="C529" s="106" t="s">
        <v>1336</v>
      </c>
      <c r="D529" s="113" t="s">
        <v>1402</v>
      </c>
      <c r="E529" s="114">
        <v>45354</v>
      </c>
      <c r="F529" s="115">
        <v>160</v>
      </c>
      <c r="G529" s="116">
        <v>6</v>
      </c>
      <c r="H529" s="117">
        <f t="shared" si="8"/>
        <v>960</v>
      </c>
      <c r="I529" s="104"/>
      <c r="J529" s="104"/>
      <c r="K529" s="104"/>
      <c r="L529" s="104"/>
      <c r="M529" s="104"/>
      <c r="N529" s="104"/>
      <c r="O529" s="104"/>
      <c r="P529" s="104"/>
    </row>
    <row r="530" spans="1:16" x14ac:dyDescent="0.3">
      <c r="A530" s="111" t="s">
        <v>1397</v>
      </c>
      <c r="B530" s="112" t="s">
        <v>1379</v>
      </c>
      <c r="C530" s="106" t="s">
        <v>1377</v>
      </c>
      <c r="D530" s="113" t="s">
        <v>1403</v>
      </c>
      <c r="E530" s="114">
        <v>45354</v>
      </c>
      <c r="F530" s="115">
        <v>160</v>
      </c>
      <c r="G530" s="116">
        <v>18</v>
      </c>
      <c r="H530" s="117">
        <f t="shared" si="8"/>
        <v>2880</v>
      </c>
      <c r="I530" s="104"/>
      <c r="J530" s="104"/>
      <c r="K530" s="104"/>
      <c r="L530" s="104"/>
      <c r="M530" s="104"/>
      <c r="N530" s="104"/>
      <c r="O530" s="104"/>
      <c r="P530" s="104"/>
    </row>
    <row r="531" spans="1:16" x14ac:dyDescent="0.3">
      <c r="A531" s="111" t="s">
        <v>1392</v>
      </c>
      <c r="B531" s="112" t="s">
        <v>1378</v>
      </c>
      <c r="C531" s="106" t="s">
        <v>1376</v>
      </c>
      <c r="D531" s="113" t="s">
        <v>1400</v>
      </c>
      <c r="E531" s="114">
        <v>45354</v>
      </c>
      <c r="F531" s="115">
        <v>340</v>
      </c>
      <c r="G531" s="116">
        <v>6</v>
      </c>
      <c r="H531" s="117">
        <f t="shared" si="8"/>
        <v>2040</v>
      </c>
      <c r="I531" s="104"/>
      <c r="J531" s="104"/>
      <c r="K531" s="104"/>
      <c r="L531" s="104"/>
      <c r="M531" s="104"/>
      <c r="N531" s="104"/>
      <c r="O531" s="104"/>
      <c r="P531" s="104"/>
    </row>
    <row r="532" spans="1:16" x14ac:dyDescent="0.3">
      <c r="A532" s="111" t="s">
        <v>1396</v>
      </c>
      <c r="B532" s="112" t="s">
        <v>1380</v>
      </c>
      <c r="C532" s="106" t="s">
        <v>1377</v>
      </c>
      <c r="D532" s="113" t="s">
        <v>1402</v>
      </c>
      <c r="E532" s="114">
        <v>45357</v>
      </c>
      <c r="F532" s="115">
        <v>240</v>
      </c>
      <c r="G532" s="116">
        <v>4</v>
      </c>
      <c r="H532" s="117">
        <f t="shared" si="8"/>
        <v>960</v>
      </c>
      <c r="I532" s="104"/>
      <c r="J532" s="104"/>
      <c r="K532" s="104"/>
      <c r="L532" s="104"/>
      <c r="M532" s="104"/>
      <c r="N532" s="104"/>
      <c r="O532" s="104"/>
      <c r="P532" s="104"/>
    </row>
    <row r="533" spans="1:16" x14ac:dyDescent="0.3">
      <c r="A533" s="111" t="s">
        <v>1390</v>
      </c>
      <c r="B533" s="112" t="s">
        <v>1382</v>
      </c>
      <c r="C533" s="106" t="s">
        <v>1376</v>
      </c>
      <c r="D533" s="113" t="s">
        <v>1401</v>
      </c>
      <c r="E533" s="114">
        <v>45357</v>
      </c>
      <c r="F533" s="115">
        <v>245</v>
      </c>
      <c r="G533" s="116">
        <v>11</v>
      </c>
      <c r="H533" s="117">
        <f t="shared" si="8"/>
        <v>2695</v>
      </c>
      <c r="I533" s="104"/>
      <c r="J533" s="104"/>
      <c r="K533" s="104"/>
      <c r="L533" s="104"/>
      <c r="M533" s="104"/>
      <c r="N533" s="104"/>
      <c r="O533" s="104"/>
      <c r="P533" s="104"/>
    </row>
    <row r="534" spans="1:16" x14ac:dyDescent="0.3">
      <c r="A534" s="111" t="s">
        <v>1394</v>
      </c>
      <c r="B534" s="112" t="s">
        <v>1381</v>
      </c>
      <c r="C534" s="106" t="s">
        <v>1375</v>
      </c>
      <c r="D534" s="113" t="s">
        <v>1403</v>
      </c>
      <c r="E534" s="114">
        <v>45359</v>
      </c>
      <c r="F534" s="115">
        <v>560</v>
      </c>
      <c r="G534" s="116">
        <v>3</v>
      </c>
      <c r="H534" s="117">
        <f t="shared" si="8"/>
        <v>1680</v>
      </c>
      <c r="I534" s="104"/>
      <c r="J534" s="104"/>
      <c r="K534" s="104"/>
      <c r="L534" s="104"/>
      <c r="M534" s="104"/>
      <c r="N534" s="104"/>
      <c r="O534" s="104"/>
      <c r="P534" s="104"/>
    </row>
    <row r="535" spans="1:16" x14ac:dyDescent="0.3">
      <c r="A535" s="111" t="s">
        <v>64</v>
      </c>
      <c r="B535" s="112" t="s">
        <v>1379</v>
      </c>
      <c r="C535" s="106" t="s">
        <v>1377</v>
      </c>
      <c r="D535" s="113" t="s">
        <v>1401</v>
      </c>
      <c r="E535" s="114">
        <v>45360</v>
      </c>
      <c r="F535" s="115">
        <v>160</v>
      </c>
      <c r="G535" s="116">
        <v>2</v>
      </c>
      <c r="H535" s="117">
        <f t="shared" si="8"/>
        <v>320</v>
      </c>
      <c r="I535" s="104"/>
      <c r="J535" s="104"/>
      <c r="K535" s="104"/>
      <c r="L535" s="104"/>
      <c r="M535" s="104"/>
      <c r="N535" s="104"/>
      <c r="O535" s="104"/>
      <c r="P535" s="104"/>
    </row>
    <row r="536" spans="1:16" x14ac:dyDescent="0.3">
      <c r="A536" s="111" t="s">
        <v>1398</v>
      </c>
      <c r="B536" s="112" t="s">
        <v>1379</v>
      </c>
      <c r="C536" s="106" t="s">
        <v>1377</v>
      </c>
      <c r="D536" s="113" t="s">
        <v>1403</v>
      </c>
      <c r="E536" s="114">
        <v>45360</v>
      </c>
      <c r="F536" s="115">
        <v>160</v>
      </c>
      <c r="G536" s="116">
        <v>9</v>
      </c>
      <c r="H536" s="117">
        <f t="shared" si="8"/>
        <v>1440</v>
      </c>
      <c r="I536" s="104"/>
      <c r="J536" s="104"/>
      <c r="K536" s="104"/>
      <c r="L536" s="104"/>
      <c r="M536" s="104"/>
      <c r="N536" s="104"/>
      <c r="O536" s="104"/>
      <c r="P536" s="104"/>
    </row>
    <row r="537" spans="1:16" x14ac:dyDescent="0.3">
      <c r="A537" s="111" t="s">
        <v>1390</v>
      </c>
      <c r="B537" s="112" t="s">
        <v>1382</v>
      </c>
      <c r="C537" s="106" t="s">
        <v>1336</v>
      </c>
      <c r="D537" s="113" t="s">
        <v>1404</v>
      </c>
      <c r="E537" s="114">
        <v>45360</v>
      </c>
      <c r="F537" s="115">
        <v>245</v>
      </c>
      <c r="G537" s="116">
        <v>5</v>
      </c>
      <c r="H537" s="117">
        <f t="shared" si="8"/>
        <v>1225</v>
      </c>
      <c r="I537" s="104"/>
      <c r="J537" s="104"/>
      <c r="K537" s="104"/>
      <c r="L537" s="104"/>
      <c r="M537" s="104"/>
      <c r="N537" s="104"/>
      <c r="O537" s="104"/>
      <c r="P537" s="104"/>
    </row>
    <row r="538" spans="1:16" x14ac:dyDescent="0.3">
      <c r="A538" s="111" t="s">
        <v>1390</v>
      </c>
      <c r="B538" s="112" t="s">
        <v>1378</v>
      </c>
      <c r="C538" s="106" t="s">
        <v>1377</v>
      </c>
      <c r="D538" s="113" t="s">
        <v>1402</v>
      </c>
      <c r="E538" s="114">
        <v>45361</v>
      </c>
      <c r="F538" s="115">
        <v>340</v>
      </c>
      <c r="G538" s="116">
        <v>9</v>
      </c>
      <c r="H538" s="117">
        <f t="shared" si="8"/>
        <v>3060</v>
      </c>
      <c r="I538" s="104"/>
      <c r="J538" s="104"/>
      <c r="K538" s="104"/>
      <c r="L538" s="104"/>
      <c r="M538" s="104"/>
      <c r="N538" s="104"/>
      <c r="O538" s="104"/>
      <c r="P538" s="104"/>
    </row>
    <row r="539" spans="1:16" x14ac:dyDescent="0.3">
      <c r="A539" s="111" t="s">
        <v>1394</v>
      </c>
      <c r="B539" s="112" t="s">
        <v>1382</v>
      </c>
      <c r="C539" s="106" t="s">
        <v>1377</v>
      </c>
      <c r="D539" s="113" t="s">
        <v>1401</v>
      </c>
      <c r="E539" s="114">
        <v>45363</v>
      </c>
      <c r="F539" s="115">
        <v>245</v>
      </c>
      <c r="G539" s="116">
        <v>8</v>
      </c>
      <c r="H539" s="117">
        <f t="shared" si="8"/>
        <v>1960</v>
      </c>
      <c r="I539" s="104"/>
      <c r="J539" s="104"/>
      <c r="K539" s="104"/>
      <c r="L539" s="104"/>
      <c r="M539" s="104"/>
      <c r="N539" s="104"/>
      <c r="O539" s="104"/>
      <c r="P539" s="104"/>
    </row>
    <row r="540" spans="1:16" x14ac:dyDescent="0.3">
      <c r="A540" s="111" t="s">
        <v>1393</v>
      </c>
      <c r="B540" s="112" t="s">
        <v>1382</v>
      </c>
      <c r="C540" s="106" t="s">
        <v>1336</v>
      </c>
      <c r="D540" s="113" t="s">
        <v>1400</v>
      </c>
      <c r="E540" s="114">
        <v>45364</v>
      </c>
      <c r="F540" s="115">
        <v>245</v>
      </c>
      <c r="G540" s="116">
        <v>19</v>
      </c>
      <c r="H540" s="117">
        <f t="shared" si="8"/>
        <v>4655</v>
      </c>
      <c r="I540" s="104"/>
      <c r="J540" s="104"/>
      <c r="K540" s="104"/>
      <c r="L540" s="104"/>
      <c r="M540" s="104"/>
      <c r="N540" s="104"/>
      <c r="O540" s="104"/>
      <c r="P540" s="104"/>
    </row>
    <row r="541" spans="1:16" x14ac:dyDescent="0.3">
      <c r="A541" s="111" t="s">
        <v>1399</v>
      </c>
      <c r="B541" s="112" t="s">
        <v>1380</v>
      </c>
      <c r="C541" s="106" t="s">
        <v>1376</v>
      </c>
      <c r="D541" s="113" t="s">
        <v>1404</v>
      </c>
      <c r="E541" s="114">
        <v>45365</v>
      </c>
      <c r="F541" s="115">
        <v>240</v>
      </c>
      <c r="G541" s="116">
        <v>18</v>
      </c>
      <c r="H541" s="117">
        <f t="shared" si="8"/>
        <v>4320</v>
      </c>
      <c r="I541" s="104"/>
      <c r="J541" s="104"/>
      <c r="K541" s="104"/>
      <c r="L541" s="104"/>
      <c r="M541" s="104"/>
      <c r="N541" s="104"/>
      <c r="O541" s="104"/>
      <c r="P541" s="104"/>
    </row>
    <row r="542" spans="1:16" x14ac:dyDescent="0.3">
      <c r="A542" s="111" t="s">
        <v>1394</v>
      </c>
      <c r="B542" s="112" t="s">
        <v>1381</v>
      </c>
      <c r="C542" s="106" t="s">
        <v>1376</v>
      </c>
      <c r="D542" s="113" t="s">
        <v>1400</v>
      </c>
      <c r="E542" s="114">
        <v>45365</v>
      </c>
      <c r="F542" s="115">
        <v>560</v>
      </c>
      <c r="G542" s="116">
        <v>20</v>
      </c>
      <c r="H542" s="117">
        <f t="shared" si="8"/>
        <v>11200</v>
      </c>
      <c r="I542" s="104"/>
      <c r="J542" s="104"/>
      <c r="K542" s="104"/>
      <c r="L542" s="104"/>
      <c r="M542" s="104"/>
      <c r="N542" s="104"/>
      <c r="O542" s="104"/>
      <c r="P542" s="104"/>
    </row>
    <row r="543" spans="1:16" x14ac:dyDescent="0.3">
      <c r="A543" s="111" t="s">
        <v>1392</v>
      </c>
      <c r="B543" s="112" t="s">
        <v>1379</v>
      </c>
      <c r="C543" s="106" t="s">
        <v>1375</v>
      </c>
      <c r="D543" s="113" t="s">
        <v>1401</v>
      </c>
      <c r="E543" s="114">
        <v>45366</v>
      </c>
      <c r="F543" s="115">
        <v>160</v>
      </c>
      <c r="G543" s="116">
        <v>15</v>
      </c>
      <c r="H543" s="117">
        <f t="shared" si="8"/>
        <v>2400</v>
      </c>
      <c r="I543" s="104"/>
      <c r="J543" s="104"/>
      <c r="K543" s="104"/>
      <c r="L543" s="104"/>
      <c r="M543" s="104"/>
      <c r="N543" s="104"/>
      <c r="O543" s="104"/>
      <c r="P543" s="104"/>
    </row>
    <row r="544" spans="1:16" x14ac:dyDescent="0.3">
      <c r="A544" s="111" t="s">
        <v>1391</v>
      </c>
      <c r="B544" s="112" t="s">
        <v>1378</v>
      </c>
      <c r="C544" s="106" t="s">
        <v>1375</v>
      </c>
      <c r="D544" s="113" t="s">
        <v>1403</v>
      </c>
      <c r="E544" s="114">
        <v>45366</v>
      </c>
      <c r="F544" s="115">
        <v>340</v>
      </c>
      <c r="G544" s="116">
        <v>17</v>
      </c>
      <c r="H544" s="117">
        <f t="shared" si="8"/>
        <v>5780</v>
      </c>
      <c r="I544" s="104"/>
      <c r="J544" s="104"/>
      <c r="K544" s="104"/>
      <c r="L544" s="104"/>
      <c r="M544" s="104"/>
      <c r="N544" s="104"/>
      <c r="O544" s="104"/>
      <c r="P544" s="104"/>
    </row>
    <row r="545" spans="1:16" x14ac:dyDescent="0.3">
      <c r="A545" s="111" t="s">
        <v>1393</v>
      </c>
      <c r="B545" s="112" t="s">
        <v>1378</v>
      </c>
      <c r="C545" s="106" t="s">
        <v>1376</v>
      </c>
      <c r="D545" s="113" t="s">
        <v>1401</v>
      </c>
      <c r="E545" s="114">
        <v>45366</v>
      </c>
      <c r="F545" s="115">
        <v>340</v>
      </c>
      <c r="G545" s="116">
        <v>19</v>
      </c>
      <c r="H545" s="117">
        <f t="shared" si="8"/>
        <v>6460</v>
      </c>
      <c r="I545" s="104"/>
      <c r="J545" s="104"/>
      <c r="K545" s="104"/>
      <c r="L545" s="104"/>
      <c r="M545" s="104"/>
      <c r="N545" s="104"/>
      <c r="O545" s="104"/>
      <c r="P545" s="104"/>
    </row>
    <row r="546" spans="1:16" x14ac:dyDescent="0.3">
      <c r="A546" s="111" t="s">
        <v>1397</v>
      </c>
      <c r="B546" s="112" t="s">
        <v>1379</v>
      </c>
      <c r="C546" s="106" t="s">
        <v>1376</v>
      </c>
      <c r="D546" s="113" t="s">
        <v>1402</v>
      </c>
      <c r="E546" s="114">
        <v>45367</v>
      </c>
      <c r="F546" s="115">
        <v>160</v>
      </c>
      <c r="G546" s="116">
        <v>16</v>
      </c>
      <c r="H546" s="117">
        <f t="shared" si="8"/>
        <v>2560</v>
      </c>
      <c r="I546" s="104"/>
      <c r="J546" s="104"/>
      <c r="K546" s="104"/>
      <c r="L546" s="104"/>
      <c r="M546" s="104"/>
      <c r="N546" s="104"/>
      <c r="O546" s="104"/>
      <c r="P546" s="104"/>
    </row>
    <row r="547" spans="1:16" x14ac:dyDescent="0.3">
      <c r="A547" s="111" t="s">
        <v>1398</v>
      </c>
      <c r="B547" s="112" t="s">
        <v>1382</v>
      </c>
      <c r="C547" s="106" t="s">
        <v>1336</v>
      </c>
      <c r="D547" s="113" t="s">
        <v>1404</v>
      </c>
      <c r="E547" s="114">
        <v>45367</v>
      </c>
      <c r="F547" s="115">
        <v>245</v>
      </c>
      <c r="G547" s="116">
        <v>20</v>
      </c>
      <c r="H547" s="117">
        <f t="shared" si="8"/>
        <v>4900</v>
      </c>
      <c r="I547" s="104"/>
      <c r="J547" s="104"/>
      <c r="K547" s="104"/>
      <c r="L547" s="104"/>
      <c r="M547" s="104"/>
      <c r="N547" s="104"/>
      <c r="O547" s="104"/>
      <c r="P547" s="104"/>
    </row>
    <row r="548" spans="1:16" x14ac:dyDescent="0.3">
      <c r="A548" s="111" t="s">
        <v>64</v>
      </c>
      <c r="B548" s="112" t="s">
        <v>1380</v>
      </c>
      <c r="C548" s="106" t="s">
        <v>1376</v>
      </c>
      <c r="D548" s="113" t="s">
        <v>1404</v>
      </c>
      <c r="E548" s="114">
        <v>45369</v>
      </c>
      <c r="F548" s="115">
        <v>240</v>
      </c>
      <c r="G548" s="116">
        <v>12</v>
      </c>
      <c r="H548" s="117">
        <f t="shared" si="8"/>
        <v>2880</v>
      </c>
      <c r="I548" s="104"/>
      <c r="J548" s="104"/>
      <c r="K548" s="104"/>
      <c r="L548" s="104"/>
      <c r="M548" s="104"/>
      <c r="N548" s="104"/>
      <c r="O548" s="104"/>
      <c r="P548" s="104"/>
    </row>
    <row r="549" spans="1:16" x14ac:dyDescent="0.3">
      <c r="A549" s="111" t="s">
        <v>1396</v>
      </c>
      <c r="B549" s="112" t="s">
        <v>1379</v>
      </c>
      <c r="C549" s="106" t="s">
        <v>1377</v>
      </c>
      <c r="D549" s="113" t="s">
        <v>1400</v>
      </c>
      <c r="E549" s="114">
        <v>45370</v>
      </c>
      <c r="F549" s="115">
        <v>160</v>
      </c>
      <c r="G549" s="116">
        <v>15</v>
      </c>
      <c r="H549" s="117">
        <f t="shared" si="8"/>
        <v>2400</v>
      </c>
      <c r="I549" s="104"/>
      <c r="J549" s="104"/>
      <c r="K549" s="104"/>
      <c r="L549" s="104"/>
      <c r="M549" s="104"/>
      <c r="N549" s="104"/>
      <c r="O549" s="104"/>
      <c r="P549" s="104"/>
    </row>
    <row r="550" spans="1:16" x14ac:dyDescent="0.3">
      <c r="A550" s="111" t="s">
        <v>1392</v>
      </c>
      <c r="B550" s="112" t="s">
        <v>1378</v>
      </c>
      <c r="C550" s="106" t="s">
        <v>1336</v>
      </c>
      <c r="D550" s="113" t="s">
        <v>1403</v>
      </c>
      <c r="E550" s="114">
        <v>45370</v>
      </c>
      <c r="F550" s="115">
        <v>340</v>
      </c>
      <c r="G550" s="116">
        <v>13</v>
      </c>
      <c r="H550" s="117">
        <f t="shared" si="8"/>
        <v>4420</v>
      </c>
      <c r="I550" s="104"/>
      <c r="J550" s="104"/>
      <c r="K550" s="104"/>
      <c r="L550" s="104"/>
      <c r="M550" s="104"/>
      <c r="N550" s="104"/>
      <c r="O550" s="104"/>
      <c r="P550" s="104"/>
    </row>
    <row r="551" spans="1:16" x14ac:dyDescent="0.3">
      <c r="A551" s="111" t="s">
        <v>1395</v>
      </c>
      <c r="B551" s="112" t="s">
        <v>1381</v>
      </c>
      <c r="C551" s="106" t="s">
        <v>1377</v>
      </c>
      <c r="D551" s="113" t="s">
        <v>1402</v>
      </c>
      <c r="E551" s="114">
        <v>45371</v>
      </c>
      <c r="F551" s="115">
        <v>560</v>
      </c>
      <c r="G551" s="116">
        <v>6</v>
      </c>
      <c r="H551" s="117">
        <f t="shared" si="8"/>
        <v>3360</v>
      </c>
      <c r="I551" s="104"/>
      <c r="J551" s="104"/>
      <c r="K551" s="104"/>
      <c r="L551" s="104"/>
      <c r="M551" s="104"/>
      <c r="N551" s="104"/>
      <c r="O551" s="104"/>
      <c r="P551" s="104"/>
    </row>
    <row r="552" spans="1:16" x14ac:dyDescent="0.3">
      <c r="A552" s="111" t="s">
        <v>1399</v>
      </c>
      <c r="B552" s="112" t="s">
        <v>1382</v>
      </c>
      <c r="C552" s="106" t="s">
        <v>1376</v>
      </c>
      <c r="D552" s="113" t="s">
        <v>1400</v>
      </c>
      <c r="E552" s="114">
        <v>45372</v>
      </c>
      <c r="F552" s="115">
        <v>245</v>
      </c>
      <c r="G552" s="116">
        <v>5</v>
      </c>
      <c r="H552" s="117">
        <f t="shared" si="8"/>
        <v>1225</v>
      </c>
      <c r="I552" s="104"/>
      <c r="J552" s="104"/>
      <c r="K552" s="104"/>
      <c r="L552" s="104"/>
      <c r="M552" s="104"/>
      <c r="N552" s="104"/>
      <c r="O552" s="104"/>
      <c r="P552" s="104"/>
    </row>
    <row r="553" spans="1:16" x14ac:dyDescent="0.3">
      <c r="A553" s="111" t="s">
        <v>1395</v>
      </c>
      <c r="B553" s="112" t="s">
        <v>1382</v>
      </c>
      <c r="C553" s="106" t="s">
        <v>1336</v>
      </c>
      <c r="D553" s="113" t="s">
        <v>1403</v>
      </c>
      <c r="E553" s="114">
        <v>45374</v>
      </c>
      <c r="F553" s="115">
        <v>245</v>
      </c>
      <c r="G553" s="116">
        <v>18</v>
      </c>
      <c r="H553" s="117">
        <f t="shared" si="8"/>
        <v>4410</v>
      </c>
      <c r="I553" s="104"/>
      <c r="J553" s="104"/>
      <c r="K553" s="104"/>
      <c r="L553" s="104"/>
      <c r="M553" s="104"/>
      <c r="N553" s="104"/>
      <c r="O553" s="104"/>
      <c r="P553" s="104"/>
    </row>
    <row r="554" spans="1:16" x14ac:dyDescent="0.3">
      <c r="A554" s="111" t="s">
        <v>64</v>
      </c>
      <c r="B554" s="112" t="s">
        <v>1381</v>
      </c>
      <c r="C554" s="106" t="s">
        <v>1375</v>
      </c>
      <c r="D554" s="113" t="s">
        <v>1403</v>
      </c>
      <c r="E554" s="114">
        <v>45375</v>
      </c>
      <c r="F554" s="115">
        <v>560</v>
      </c>
      <c r="G554" s="116">
        <v>10</v>
      </c>
      <c r="H554" s="117">
        <f t="shared" si="8"/>
        <v>5600</v>
      </c>
      <c r="I554" s="104"/>
      <c r="J554" s="104"/>
      <c r="K554" s="104"/>
      <c r="L554" s="104"/>
      <c r="M554" s="104"/>
      <c r="N554" s="104"/>
      <c r="O554" s="104"/>
      <c r="P554" s="104"/>
    </row>
    <row r="555" spans="1:16" x14ac:dyDescent="0.3">
      <c r="A555" s="111" t="s">
        <v>1393</v>
      </c>
      <c r="B555" s="112" t="s">
        <v>1381</v>
      </c>
      <c r="C555" s="106" t="s">
        <v>1336</v>
      </c>
      <c r="D555" s="113" t="s">
        <v>1404</v>
      </c>
      <c r="E555" s="114">
        <v>45375</v>
      </c>
      <c r="F555" s="115">
        <v>560</v>
      </c>
      <c r="G555" s="116">
        <v>19</v>
      </c>
      <c r="H555" s="117">
        <f t="shared" si="8"/>
        <v>10640</v>
      </c>
      <c r="I555" s="104"/>
      <c r="J555" s="104"/>
      <c r="K555" s="104"/>
      <c r="L555" s="104"/>
      <c r="M555" s="104"/>
      <c r="N555" s="104"/>
      <c r="O555" s="104"/>
      <c r="P555" s="104"/>
    </row>
    <row r="556" spans="1:16" x14ac:dyDescent="0.3">
      <c r="A556" s="111" t="s">
        <v>1396</v>
      </c>
      <c r="B556" s="112" t="s">
        <v>1382</v>
      </c>
      <c r="C556" s="106" t="s">
        <v>1336</v>
      </c>
      <c r="D556" s="113" t="s">
        <v>1402</v>
      </c>
      <c r="E556" s="114">
        <v>45379</v>
      </c>
      <c r="F556" s="115">
        <v>245</v>
      </c>
      <c r="G556" s="116">
        <v>10</v>
      </c>
      <c r="H556" s="117">
        <f t="shared" si="8"/>
        <v>2450</v>
      </c>
      <c r="I556" s="104"/>
      <c r="J556" s="104"/>
      <c r="K556" s="104"/>
      <c r="L556" s="104"/>
      <c r="M556" s="104"/>
      <c r="N556" s="104"/>
      <c r="O556" s="104"/>
      <c r="P556" s="104"/>
    </row>
    <row r="557" spans="1:16" x14ac:dyDescent="0.3">
      <c r="A557" s="111" t="s">
        <v>1392</v>
      </c>
      <c r="B557" s="112" t="s">
        <v>1378</v>
      </c>
      <c r="C557" s="106" t="s">
        <v>1375</v>
      </c>
      <c r="D557" s="113" t="s">
        <v>1402</v>
      </c>
      <c r="E557" s="114">
        <v>45379</v>
      </c>
      <c r="F557" s="115">
        <v>340</v>
      </c>
      <c r="G557" s="116">
        <v>10</v>
      </c>
      <c r="H557" s="117">
        <f t="shared" si="8"/>
        <v>3400</v>
      </c>
      <c r="I557" s="104"/>
      <c r="J557" s="104"/>
      <c r="K557" s="104"/>
      <c r="L557" s="104"/>
      <c r="M557" s="104"/>
      <c r="N557" s="104"/>
      <c r="O557" s="104"/>
      <c r="P557" s="104"/>
    </row>
    <row r="558" spans="1:16" x14ac:dyDescent="0.3">
      <c r="A558" s="111" t="s">
        <v>64</v>
      </c>
      <c r="B558" s="112" t="s">
        <v>1381</v>
      </c>
      <c r="C558" s="106" t="s">
        <v>1377</v>
      </c>
      <c r="D558" s="113" t="s">
        <v>1403</v>
      </c>
      <c r="E558" s="114">
        <v>45379</v>
      </c>
      <c r="F558" s="115">
        <v>560</v>
      </c>
      <c r="G558" s="116">
        <v>11</v>
      </c>
      <c r="H558" s="117">
        <f t="shared" si="8"/>
        <v>6160</v>
      </c>
      <c r="I558" s="104"/>
      <c r="J558" s="104"/>
      <c r="K558" s="104"/>
      <c r="L558" s="104"/>
      <c r="M558" s="104"/>
      <c r="N558" s="104"/>
      <c r="O558" s="104"/>
      <c r="P558" s="104"/>
    </row>
    <row r="559" spans="1:16" x14ac:dyDescent="0.3">
      <c r="A559" s="111" t="s">
        <v>59</v>
      </c>
      <c r="B559" s="112" t="s">
        <v>1380</v>
      </c>
      <c r="C559" s="106" t="s">
        <v>1377</v>
      </c>
      <c r="D559" s="113" t="s">
        <v>1404</v>
      </c>
      <c r="E559" s="114">
        <v>45379</v>
      </c>
      <c r="F559" s="115">
        <v>240</v>
      </c>
      <c r="G559" s="116">
        <v>11</v>
      </c>
      <c r="H559" s="117">
        <f t="shared" si="8"/>
        <v>2640</v>
      </c>
      <c r="I559" s="104"/>
      <c r="J559" s="104"/>
      <c r="K559" s="104"/>
      <c r="L559" s="104"/>
      <c r="M559" s="104"/>
      <c r="N559" s="104"/>
      <c r="O559" s="104"/>
      <c r="P559" s="104"/>
    </row>
    <row r="560" spans="1:16" x14ac:dyDescent="0.3">
      <c r="A560" s="111" t="s">
        <v>1395</v>
      </c>
      <c r="B560" s="112" t="s">
        <v>1378</v>
      </c>
      <c r="C560" s="106" t="s">
        <v>1377</v>
      </c>
      <c r="D560" s="113" t="s">
        <v>1404</v>
      </c>
      <c r="E560" s="114">
        <v>45380</v>
      </c>
      <c r="F560" s="115">
        <v>340</v>
      </c>
      <c r="G560" s="116">
        <v>7</v>
      </c>
      <c r="H560" s="117">
        <f t="shared" si="8"/>
        <v>2380</v>
      </c>
      <c r="I560" s="104"/>
      <c r="J560" s="104"/>
      <c r="K560" s="104"/>
      <c r="L560" s="104"/>
      <c r="M560" s="104"/>
      <c r="N560" s="104"/>
      <c r="O560" s="104"/>
      <c r="P560" s="104"/>
    </row>
    <row r="561" spans="1:16" x14ac:dyDescent="0.3">
      <c r="A561" s="111" t="s">
        <v>1397</v>
      </c>
      <c r="B561" s="112" t="s">
        <v>1379</v>
      </c>
      <c r="C561" s="106" t="s">
        <v>1336</v>
      </c>
      <c r="D561" s="113" t="s">
        <v>1404</v>
      </c>
      <c r="E561" s="114">
        <v>45381</v>
      </c>
      <c r="F561" s="115">
        <v>160</v>
      </c>
      <c r="G561" s="116">
        <v>13</v>
      </c>
      <c r="H561" s="117">
        <f t="shared" si="8"/>
        <v>2080</v>
      </c>
      <c r="I561" s="104"/>
      <c r="J561" s="104"/>
      <c r="K561" s="104"/>
      <c r="L561" s="104"/>
      <c r="M561" s="104"/>
      <c r="N561" s="104"/>
      <c r="O561" s="104"/>
      <c r="P561" s="104"/>
    </row>
    <row r="562" spans="1:16" x14ac:dyDescent="0.3">
      <c r="A562" s="111" t="s">
        <v>1398</v>
      </c>
      <c r="B562" s="112" t="s">
        <v>1379</v>
      </c>
      <c r="C562" s="106" t="s">
        <v>1377</v>
      </c>
      <c r="D562" s="113" t="s">
        <v>1402</v>
      </c>
      <c r="E562" s="114">
        <v>45381</v>
      </c>
      <c r="F562" s="115">
        <v>160</v>
      </c>
      <c r="G562" s="116">
        <v>11</v>
      </c>
      <c r="H562" s="117">
        <f t="shared" si="8"/>
        <v>1760</v>
      </c>
      <c r="I562" s="104"/>
      <c r="J562" s="104"/>
      <c r="K562" s="104"/>
      <c r="L562" s="104"/>
      <c r="M562" s="104"/>
      <c r="N562" s="104"/>
      <c r="O562" s="104"/>
      <c r="P562" s="104"/>
    </row>
    <row r="563" spans="1:16" x14ac:dyDescent="0.3">
      <c r="A563" s="111" t="s">
        <v>1399</v>
      </c>
      <c r="B563" s="112" t="s">
        <v>1379</v>
      </c>
      <c r="C563" s="106" t="s">
        <v>1375</v>
      </c>
      <c r="D563" s="113" t="s">
        <v>1402</v>
      </c>
      <c r="E563" s="114">
        <v>45383</v>
      </c>
      <c r="F563" s="115">
        <v>160</v>
      </c>
      <c r="G563" s="116">
        <v>3</v>
      </c>
      <c r="H563" s="117">
        <f t="shared" si="8"/>
        <v>480</v>
      </c>
      <c r="I563" s="104"/>
      <c r="J563" s="104"/>
      <c r="K563" s="104"/>
      <c r="L563" s="104"/>
      <c r="M563" s="104"/>
      <c r="N563" s="104"/>
      <c r="O563" s="104"/>
      <c r="P563" s="104"/>
    </row>
    <row r="564" spans="1:16" x14ac:dyDescent="0.3">
      <c r="A564" s="111" t="s">
        <v>1397</v>
      </c>
      <c r="B564" s="112" t="s">
        <v>1380</v>
      </c>
      <c r="C564" s="106" t="s">
        <v>1375</v>
      </c>
      <c r="D564" s="113" t="s">
        <v>1404</v>
      </c>
      <c r="E564" s="114">
        <v>45384</v>
      </c>
      <c r="F564" s="115">
        <v>240</v>
      </c>
      <c r="G564" s="116">
        <v>17</v>
      </c>
      <c r="H564" s="117">
        <f t="shared" si="8"/>
        <v>4080</v>
      </c>
      <c r="I564" s="104"/>
      <c r="J564" s="104"/>
      <c r="K564" s="104"/>
      <c r="L564" s="104"/>
      <c r="M564" s="104"/>
      <c r="N564" s="104"/>
      <c r="O564" s="104"/>
      <c r="P564" s="104"/>
    </row>
    <row r="565" spans="1:16" x14ac:dyDescent="0.3">
      <c r="A565" s="111" t="s">
        <v>1393</v>
      </c>
      <c r="B565" s="112" t="s">
        <v>1380</v>
      </c>
      <c r="C565" s="106" t="s">
        <v>1376</v>
      </c>
      <c r="D565" s="113" t="s">
        <v>1404</v>
      </c>
      <c r="E565" s="114">
        <v>45387</v>
      </c>
      <c r="F565" s="115">
        <v>240</v>
      </c>
      <c r="G565" s="116">
        <v>4</v>
      </c>
      <c r="H565" s="117">
        <f t="shared" si="8"/>
        <v>960</v>
      </c>
      <c r="I565" s="104"/>
      <c r="J565" s="104"/>
      <c r="K565" s="104"/>
      <c r="L565" s="104"/>
      <c r="M565" s="104"/>
      <c r="N565" s="104"/>
      <c r="O565" s="104"/>
      <c r="P565" s="104"/>
    </row>
    <row r="566" spans="1:16" x14ac:dyDescent="0.3">
      <c r="A566" s="111" t="s">
        <v>1396</v>
      </c>
      <c r="B566" s="112" t="s">
        <v>1378</v>
      </c>
      <c r="C566" s="106" t="s">
        <v>1377</v>
      </c>
      <c r="D566" s="113" t="s">
        <v>1401</v>
      </c>
      <c r="E566" s="114">
        <v>45387</v>
      </c>
      <c r="F566" s="115">
        <v>340</v>
      </c>
      <c r="G566" s="116">
        <v>9</v>
      </c>
      <c r="H566" s="117">
        <f t="shared" si="8"/>
        <v>3060</v>
      </c>
      <c r="I566" s="104"/>
      <c r="J566" s="104"/>
      <c r="K566" s="104"/>
      <c r="L566" s="104"/>
      <c r="M566" s="104"/>
      <c r="N566" s="104"/>
      <c r="O566" s="104"/>
      <c r="P566" s="104"/>
    </row>
    <row r="567" spans="1:16" x14ac:dyDescent="0.3">
      <c r="A567" s="111" t="s">
        <v>1393</v>
      </c>
      <c r="B567" s="112" t="s">
        <v>1382</v>
      </c>
      <c r="C567" s="106" t="s">
        <v>1376</v>
      </c>
      <c r="D567" s="113" t="s">
        <v>1401</v>
      </c>
      <c r="E567" s="114">
        <v>45388</v>
      </c>
      <c r="F567" s="115">
        <v>245</v>
      </c>
      <c r="G567" s="116">
        <v>2</v>
      </c>
      <c r="H567" s="117">
        <f t="shared" si="8"/>
        <v>490</v>
      </c>
      <c r="I567" s="104"/>
      <c r="J567" s="104"/>
      <c r="K567" s="104"/>
      <c r="L567" s="104"/>
      <c r="M567" s="104"/>
      <c r="N567" s="104"/>
      <c r="O567" s="104"/>
      <c r="P567" s="104"/>
    </row>
    <row r="568" spans="1:16" x14ac:dyDescent="0.3">
      <c r="A568" s="111" t="s">
        <v>1395</v>
      </c>
      <c r="B568" s="112" t="s">
        <v>1381</v>
      </c>
      <c r="C568" s="106" t="s">
        <v>1376</v>
      </c>
      <c r="D568" s="113" t="s">
        <v>1402</v>
      </c>
      <c r="E568" s="114">
        <v>45388</v>
      </c>
      <c r="F568" s="115">
        <v>560</v>
      </c>
      <c r="G568" s="116">
        <v>17</v>
      </c>
      <c r="H568" s="117">
        <f t="shared" si="8"/>
        <v>9520</v>
      </c>
      <c r="I568" s="104"/>
      <c r="J568" s="104"/>
      <c r="K568" s="104"/>
      <c r="L568" s="104"/>
      <c r="M568" s="104"/>
      <c r="N568" s="104"/>
      <c r="O568" s="104"/>
      <c r="P568" s="104"/>
    </row>
    <row r="569" spans="1:16" x14ac:dyDescent="0.3">
      <c r="A569" s="111" t="s">
        <v>1391</v>
      </c>
      <c r="B569" s="112" t="s">
        <v>1379</v>
      </c>
      <c r="C569" s="106" t="s">
        <v>1377</v>
      </c>
      <c r="D569" s="113" t="s">
        <v>1401</v>
      </c>
      <c r="E569" s="114">
        <v>45389</v>
      </c>
      <c r="F569" s="115">
        <v>160</v>
      </c>
      <c r="G569" s="116">
        <v>13</v>
      </c>
      <c r="H569" s="117">
        <f t="shared" si="8"/>
        <v>2080</v>
      </c>
      <c r="I569" s="104"/>
      <c r="J569" s="104"/>
      <c r="K569" s="104"/>
      <c r="L569" s="104"/>
      <c r="M569" s="104"/>
      <c r="N569" s="104"/>
      <c r="O569" s="104"/>
      <c r="P569" s="104"/>
    </row>
    <row r="570" spans="1:16" x14ac:dyDescent="0.3">
      <c r="A570" s="111" t="s">
        <v>1390</v>
      </c>
      <c r="B570" s="112" t="s">
        <v>1382</v>
      </c>
      <c r="C570" s="106" t="s">
        <v>1376</v>
      </c>
      <c r="D570" s="113" t="s">
        <v>1402</v>
      </c>
      <c r="E570" s="114">
        <v>45391</v>
      </c>
      <c r="F570" s="115">
        <v>245</v>
      </c>
      <c r="G570" s="116">
        <v>15</v>
      </c>
      <c r="H570" s="117">
        <f t="shared" si="8"/>
        <v>3675</v>
      </c>
      <c r="I570" s="104"/>
      <c r="J570" s="104"/>
      <c r="K570" s="104"/>
      <c r="L570" s="104"/>
      <c r="M570" s="104"/>
      <c r="N570" s="104"/>
      <c r="O570" s="104"/>
      <c r="P570" s="104"/>
    </row>
    <row r="571" spans="1:16" x14ac:dyDescent="0.3">
      <c r="A571" s="111" t="s">
        <v>1394</v>
      </c>
      <c r="B571" s="112" t="s">
        <v>1379</v>
      </c>
      <c r="C571" s="106" t="s">
        <v>1377</v>
      </c>
      <c r="D571" s="113" t="s">
        <v>1401</v>
      </c>
      <c r="E571" s="114">
        <v>45393</v>
      </c>
      <c r="F571" s="115">
        <v>160</v>
      </c>
      <c r="G571" s="116">
        <v>16</v>
      </c>
      <c r="H571" s="117">
        <f t="shared" si="8"/>
        <v>2560</v>
      </c>
      <c r="I571" s="104"/>
      <c r="J571" s="104"/>
      <c r="K571" s="104"/>
      <c r="L571" s="104"/>
      <c r="M571" s="104"/>
      <c r="N571" s="104"/>
      <c r="O571" s="104"/>
      <c r="P571" s="104"/>
    </row>
    <row r="572" spans="1:16" x14ac:dyDescent="0.3">
      <c r="A572" s="111" t="s">
        <v>59</v>
      </c>
      <c r="B572" s="112" t="s">
        <v>1379</v>
      </c>
      <c r="C572" s="106" t="s">
        <v>1377</v>
      </c>
      <c r="D572" s="113" t="s">
        <v>1403</v>
      </c>
      <c r="E572" s="114">
        <v>45393</v>
      </c>
      <c r="F572" s="115">
        <v>160</v>
      </c>
      <c r="G572" s="116">
        <v>13</v>
      </c>
      <c r="H572" s="117">
        <f t="shared" si="8"/>
        <v>2080</v>
      </c>
      <c r="I572" s="104"/>
      <c r="J572" s="104"/>
      <c r="K572" s="104"/>
      <c r="L572" s="104"/>
      <c r="M572" s="104"/>
      <c r="N572" s="104"/>
      <c r="O572" s="104"/>
      <c r="P572" s="104"/>
    </row>
    <row r="573" spans="1:16" x14ac:dyDescent="0.3">
      <c r="A573" s="111" t="s">
        <v>1396</v>
      </c>
      <c r="B573" s="112" t="s">
        <v>1380</v>
      </c>
      <c r="C573" s="106" t="s">
        <v>1377</v>
      </c>
      <c r="D573" s="113" t="s">
        <v>1403</v>
      </c>
      <c r="E573" s="114">
        <v>45394</v>
      </c>
      <c r="F573" s="115">
        <v>240</v>
      </c>
      <c r="G573" s="116">
        <v>16</v>
      </c>
      <c r="H573" s="117">
        <f t="shared" si="8"/>
        <v>3840</v>
      </c>
      <c r="I573" s="104"/>
      <c r="J573" s="104"/>
      <c r="K573" s="104"/>
      <c r="L573" s="104"/>
      <c r="M573" s="104"/>
      <c r="N573" s="104"/>
      <c r="O573" s="104"/>
      <c r="P573" s="104"/>
    </row>
    <row r="574" spans="1:16" x14ac:dyDescent="0.3">
      <c r="A574" s="111" t="s">
        <v>59</v>
      </c>
      <c r="B574" s="112" t="s">
        <v>1382</v>
      </c>
      <c r="C574" s="106" t="s">
        <v>1376</v>
      </c>
      <c r="D574" s="113" t="s">
        <v>1400</v>
      </c>
      <c r="E574" s="114">
        <v>45394</v>
      </c>
      <c r="F574" s="115">
        <v>245</v>
      </c>
      <c r="G574" s="116">
        <v>4</v>
      </c>
      <c r="H574" s="117">
        <f t="shared" si="8"/>
        <v>980</v>
      </c>
      <c r="I574" s="104"/>
      <c r="J574" s="104"/>
      <c r="K574" s="104"/>
      <c r="L574" s="104"/>
      <c r="M574" s="104"/>
      <c r="N574" s="104"/>
      <c r="O574" s="104"/>
      <c r="P574" s="104"/>
    </row>
    <row r="575" spans="1:16" x14ac:dyDescent="0.3">
      <c r="A575" s="111" t="s">
        <v>1396</v>
      </c>
      <c r="B575" s="112" t="s">
        <v>1382</v>
      </c>
      <c r="C575" s="106" t="s">
        <v>1377</v>
      </c>
      <c r="D575" s="113" t="s">
        <v>1401</v>
      </c>
      <c r="E575" s="114">
        <v>45394</v>
      </c>
      <c r="F575" s="115">
        <v>245</v>
      </c>
      <c r="G575" s="116">
        <v>5</v>
      </c>
      <c r="H575" s="117">
        <f t="shared" si="8"/>
        <v>1225</v>
      </c>
      <c r="I575" s="104"/>
      <c r="J575" s="104"/>
      <c r="K575" s="104"/>
      <c r="L575" s="104"/>
      <c r="M575" s="104"/>
      <c r="N575" s="104"/>
      <c r="O575" s="104"/>
      <c r="P575" s="104"/>
    </row>
    <row r="576" spans="1:16" x14ac:dyDescent="0.3">
      <c r="A576" s="111" t="s">
        <v>59</v>
      </c>
      <c r="B576" s="112" t="s">
        <v>1378</v>
      </c>
      <c r="C576" s="106" t="s">
        <v>1376</v>
      </c>
      <c r="D576" s="113" t="s">
        <v>1404</v>
      </c>
      <c r="E576" s="114">
        <v>45394</v>
      </c>
      <c r="F576" s="115">
        <v>340</v>
      </c>
      <c r="G576" s="116">
        <v>15</v>
      </c>
      <c r="H576" s="117">
        <f t="shared" si="8"/>
        <v>5100</v>
      </c>
      <c r="I576" s="104"/>
      <c r="J576" s="104"/>
      <c r="K576" s="104"/>
      <c r="L576" s="104"/>
      <c r="M576" s="104"/>
      <c r="N576" s="104"/>
      <c r="O576" s="104"/>
      <c r="P576" s="104"/>
    </row>
    <row r="577" spans="1:16" x14ac:dyDescent="0.3">
      <c r="A577" s="111" t="s">
        <v>1395</v>
      </c>
      <c r="B577" s="112" t="s">
        <v>1381</v>
      </c>
      <c r="C577" s="106" t="s">
        <v>1376</v>
      </c>
      <c r="D577" s="113" t="s">
        <v>1400</v>
      </c>
      <c r="E577" s="114">
        <v>45395</v>
      </c>
      <c r="F577" s="115">
        <v>560</v>
      </c>
      <c r="G577" s="116">
        <v>19</v>
      </c>
      <c r="H577" s="117">
        <f t="shared" si="8"/>
        <v>10640</v>
      </c>
      <c r="I577" s="104"/>
      <c r="J577" s="104"/>
      <c r="K577" s="104"/>
      <c r="L577" s="104"/>
      <c r="M577" s="104"/>
      <c r="N577" s="104"/>
      <c r="O577" s="104"/>
      <c r="P577" s="104"/>
    </row>
    <row r="578" spans="1:16" x14ac:dyDescent="0.3">
      <c r="A578" s="111" t="s">
        <v>1395</v>
      </c>
      <c r="B578" s="112" t="s">
        <v>1379</v>
      </c>
      <c r="C578" s="106" t="s">
        <v>1336</v>
      </c>
      <c r="D578" s="113" t="s">
        <v>1404</v>
      </c>
      <c r="E578" s="114">
        <v>45395</v>
      </c>
      <c r="F578" s="115">
        <v>160</v>
      </c>
      <c r="G578" s="116">
        <v>19</v>
      </c>
      <c r="H578" s="117">
        <f t="shared" si="8"/>
        <v>3040</v>
      </c>
      <c r="I578" s="104"/>
      <c r="J578" s="104"/>
      <c r="K578" s="104"/>
      <c r="L578" s="104"/>
      <c r="M578" s="104"/>
      <c r="N578" s="104"/>
      <c r="O578" s="104"/>
      <c r="P578" s="104"/>
    </row>
    <row r="579" spans="1:16" x14ac:dyDescent="0.3">
      <c r="A579" s="111" t="s">
        <v>1393</v>
      </c>
      <c r="B579" s="112" t="s">
        <v>1382</v>
      </c>
      <c r="C579" s="106" t="s">
        <v>1377</v>
      </c>
      <c r="D579" s="113" t="s">
        <v>1400</v>
      </c>
      <c r="E579" s="114">
        <v>45395</v>
      </c>
      <c r="F579" s="115">
        <v>245</v>
      </c>
      <c r="G579" s="116">
        <v>4</v>
      </c>
      <c r="H579" s="117">
        <f t="shared" ref="H579:H642" si="9">F579*G579</f>
        <v>980</v>
      </c>
      <c r="I579" s="104"/>
      <c r="J579" s="104"/>
      <c r="K579" s="104"/>
      <c r="L579" s="104"/>
      <c r="M579" s="104"/>
      <c r="N579" s="104"/>
      <c r="O579" s="104"/>
      <c r="P579" s="104"/>
    </row>
    <row r="580" spans="1:16" x14ac:dyDescent="0.3">
      <c r="A580" s="111" t="s">
        <v>1390</v>
      </c>
      <c r="B580" s="112" t="s">
        <v>1378</v>
      </c>
      <c r="C580" s="106" t="s">
        <v>1336</v>
      </c>
      <c r="D580" s="113" t="s">
        <v>1401</v>
      </c>
      <c r="E580" s="114">
        <v>45396</v>
      </c>
      <c r="F580" s="115">
        <v>340</v>
      </c>
      <c r="G580" s="116">
        <v>6</v>
      </c>
      <c r="H580" s="117">
        <f t="shared" si="9"/>
        <v>2040</v>
      </c>
      <c r="I580" s="104"/>
      <c r="J580" s="104"/>
      <c r="K580" s="104"/>
      <c r="L580" s="104"/>
      <c r="M580" s="104"/>
      <c r="N580" s="104"/>
      <c r="O580" s="104"/>
      <c r="P580" s="104"/>
    </row>
    <row r="581" spans="1:16" x14ac:dyDescent="0.3">
      <c r="A581" s="111" t="s">
        <v>1396</v>
      </c>
      <c r="B581" s="112" t="s">
        <v>1379</v>
      </c>
      <c r="C581" s="106" t="s">
        <v>1336</v>
      </c>
      <c r="D581" s="113" t="s">
        <v>1400</v>
      </c>
      <c r="E581" s="114">
        <v>45397</v>
      </c>
      <c r="F581" s="115">
        <v>160</v>
      </c>
      <c r="G581" s="116">
        <v>7</v>
      </c>
      <c r="H581" s="117">
        <f t="shared" si="9"/>
        <v>1120</v>
      </c>
      <c r="I581" s="104"/>
      <c r="J581" s="104"/>
      <c r="K581" s="104"/>
      <c r="L581" s="104"/>
      <c r="M581" s="104"/>
      <c r="N581" s="104"/>
      <c r="O581" s="104"/>
      <c r="P581" s="104"/>
    </row>
    <row r="582" spans="1:16" x14ac:dyDescent="0.3">
      <c r="A582" s="111" t="s">
        <v>1392</v>
      </c>
      <c r="B582" s="112" t="s">
        <v>1378</v>
      </c>
      <c r="C582" s="106" t="s">
        <v>1376</v>
      </c>
      <c r="D582" s="113" t="s">
        <v>1402</v>
      </c>
      <c r="E582" s="114">
        <v>45397</v>
      </c>
      <c r="F582" s="115">
        <v>340</v>
      </c>
      <c r="G582" s="116">
        <v>2</v>
      </c>
      <c r="H582" s="117">
        <f t="shared" si="9"/>
        <v>680</v>
      </c>
      <c r="I582" s="104"/>
      <c r="J582" s="104"/>
      <c r="K582" s="104"/>
      <c r="L582" s="104"/>
      <c r="M582" s="104"/>
      <c r="N582" s="104"/>
      <c r="O582" s="104"/>
      <c r="P582" s="104"/>
    </row>
    <row r="583" spans="1:16" x14ac:dyDescent="0.3">
      <c r="A583" s="111" t="s">
        <v>1397</v>
      </c>
      <c r="B583" s="112" t="s">
        <v>1379</v>
      </c>
      <c r="C583" s="106" t="s">
        <v>1336</v>
      </c>
      <c r="D583" s="113" t="s">
        <v>1401</v>
      </c>
      <c r="E583" s="114">
        <v>45397</v>
      </c>
      <c r="F583" s="115">
        <v>160</v>
      </c>
      <c r="G583" s="116">
        <v>20</v>
      </c>
      <c r="H583" s="117">
        <f t="shared" si="9"/>
        <v>3200</v>
      </c>
      <c r="I583" s="104"/>
      <c r="J583" s="104"/>
      <c r="K583" s="104"/>
      <c r="L583" s="104"/>
      <c r="M583" s="104"/>
      <c r="N583" s="104"/>
      <c r="O583" s="104"/>
      <c r="P583" s="104"/>
    </row>
    <row r="584" spans="1:16" x14ac:dyDescent="0.3">
      <c r="A584" s="111" t="s">
        <v>59</v>
      </c>
      <c r="B584" s="112" t="s">
        <v>1379</v>
      </c>
      <c r="C584" s="106" t="s">
        <v>1336</v>
      </c>
      <c r="D584" s="113" t="s">
        <v>1400</v>
      </c>
      <c r="E584" s="114">
        <v>45398</v>
      </c>
      <c r="F584" s="115">
        <v>160</v>
      </c>
      <c r="G584" s="116">
        <v>10</v>
      </c>
      <c r="H584" s="117">
        <f t="shared" si="9"/>
        <v>1600</v>
      </c>
      <c r="I584" s="104"/>
      <c r="J584" s="104"/>
      <c r="K584" s="104"/>
      <c r="L584" s="104"/>
      <c r="M584" s="104"/>
      <c r="N584" s="104"/>
      <c r="O584" s="104"/>
      <c r="P584" s="104"/>
    </row>
    <row r="585" spans="1:16" x14ac:dyDescent="0.3">
      <c r="A585" s="111" t="s">
        <v>1396</v>
      </c>
      <c r="B585" s="112" t="s">
        <v>1378</v>
      </c>
      <c r="C585" s="106" t="s">
        <v>1336</v>
      </c>
      <c r="D585" s="113" t="s">
        <v>1402</v>
      </c>
      <c r="E585" s="114">
        <v>45398</v>
      </c>
      <c r="F585" s="115">
        <v>340</v>
      </c>
      <c r="G585" s="116">
        <v>19</v>
      </c>
      <c r="H585" s="117">
        <f t="shared" si="9"/>
        <v>6460</v>
      </c>
      <c r="I585" s="104"/>
      <c r="J585" s="104"/>
      <c r="K585" s="104"/>
      <c r="L585" s="104"/>
      <c r="M585" s="104"/>
      <c r="N585" s="104"/>
      <c r="O585" s="104"/>
      <c r="P585" s="104"/>
    </row>
    <row r="586" spans="1:16" x14ac:dyDescent="0.3">
      <c r="A586" s="111" t="s">
        <v>1391</v>
      </c>
      <c r="B586" s="112" t="s">
        <v>1379</v>
      </c>
      <c r="C586" s="106" t="s">
        <v>1376</v>
      </c>
      <c r="D586" s="113" t="s">
        <v>1401</v>
      </c>
      <c r="E586" s="114">
        <v>45399</v>
      </c>
      <c r="F586" s="115">
        <v>160</v>
      </c>
      <c r="G586" s="116">
        <v>2</v>
      </c>
      <c r="H586" s="117">
        <f t="shared" si="9"/>
        <v>320</v>
      </c>
      <c r="I586" s="104"/>
      <c r="J586" s="104"/>
      <c r="K586" s="104"/>
      <c r="L586" s="104"/>
      <c r="M586" s="104"/>
      <c r="N586" s="104"/>
      <c r="O586" s="104"/>
      <c r="P586" s="104"/>
    </row>
    <row r="587" spans="1:16" x14ac:dyDescent="0.3">
      <c r="A587" s="111" t="s">
        <v>59</v>
      </c>
      <c r="B587" s="112" t="s">
        <v>1382</v>
      </c>
      <c r="C587" s="106" t="s">
        <v>1375</v>
      </c>
      <c r="D587" s="113" t="s">
        <v>1402</v>
      </c>
      <c r="E587" s="114">
        <v>45400</v>
      </c>
      <c r="F587" s="115">
        <v>245</v>
      </c>
      <c r="G587" s="116">
        <v>19</v>
      </c>
      <c r="H587" s="117">
        <f t="shared" si="9"/>
        <v>4655</v>
      </c>
      <c r="I587" s="104"/>
      <c r="J587" s="104"/>
      <c r="K587" s="104"/>
      <c r="L587" s="104"/>
      <c r="M587" s="104"/>
      <c r="N587" s="104"/>
      <c r="O587" s="104"/>
      <c r="P587" s="104"/>
    </row>
    <row r="588" spans="1:16" x14ac:dyDescent="0.3">
      <c r="A588" s="111" t="s">
        <v>1393</v>
      </c>
      <c r="B588" s="112" t="s">
        <v>1381</v>
      </c>
      <c r="C588" s="106" t="s">
        <v>1376</v>
      </c>
      <c r="D588" s="113" t="s">
        <v>1401</v>
      </c>
      <c r="E588" s="114">
        <v>45401</v>
      </c>
      <c r="F588" s="115">
        <v>560</v>
      </c>
      <c r="G588" s="116">
        <v>12</v>
      </c>
      <c r="H588" s="117">
        <f t="shared" si="9"/>
        <v>6720</v>
      </c>
      <c r="I588" s="104"/>
      <c r="J588" s="104"/>
      <c r="K588" s="104"/>
      <c r="L588" s="104"/>
      <c r="M588" s="104"/>
      <c r="N588" s="104"/>
      <c r="O588" s="104"/>
      <c r="P588" s="104"/>
    </row>
    <row r="589" spans="1:16" x14ac:dyDescent="0.3">
      <c r="A589" s="111" t="s">
        <v>1395</v>
      </c>
      <c r="B589" s="112" t="s">
        <v>1379</v>
      </c>
      <c r="C589" s="106" t="s">
        <v>1377</v>
      </c>
      <c r="D589" s="113" t="s">
        <v>1403</v>
      </c>
      <c r="E589" s="114">
        <v>45402</v>
      </c>
      <c r="F589" s="115">
        <v>160</v>
      </c>
      <c r="G589" s="116">
        <v>13</v>
      </c>
      <c r="H589" s="117">
        <f t="shared" si="9"/>
        <v>2080</v>
      </c>
      <c r="I589" s="104"/>
      <c r="J589" s="104"/>
      <c r="K589" s="104"/>
      <c r="L589" s="104"/>
      <c r="M589" s="104"/>
      <c r="N589" s="104"/>
      <c r="O589" s="104"/>
      <c r="P589" s="104"/>
    </row>
    <row r="590" spans="1:16" x14ac:dyDescent="0.3">
      <c r="A590" s="111" t="s">
        <v>1390</v>
      </c>
      <c r="B590" s="112" t="s">
        <v>1381</v>
      </c>
      <c r="C590" s="106" t="s">
        <v>1377</v>
      </c>
      <c r="D590" s="113" t="s">
        <v>1401</v>
      </c>
      <c r="E590" s="114">
        <v>45402</v>
      </c>
      <c r="F590" s="115">
        <v>560</v>
      </c>
      <c r="G590" s="116">
        <v>2</v>
      </c>
      <c r="H590" s="117">
        <f t="shared" si="9"/>
        <v>1120</v>
      </c>
      <c r="I590" s="104"/>
      <c r="J590" s="104"/>
      <c r="K590" s="104"/>
      <c r="L590" s="104"/>
      <c r="M590" s="104"/>
      <c r="N590" s="104"/>
      <c r="O590" s="104"/>
      <c r="P590" s="104"/>
    </row>
    <row r="591" spans="1:16" x14ac:dyDescent="0.3">
      <c r="A591" s="111" t="s">
        <v>64</v>
      </c>
      <c r="B591" s="112" t="s">
        <v>1379</v>
      </c>
      <c r="C591" s="106" t="s">
        <v>1376</v>
      </c>
      <c r="D591" s="113" t="s">
        <v>1403</v>
      </c>
      <c r="E591" s="114">
        <v>45402</v>
      </c>
      <c r="F591" s="115">
        <v>160</v>
      </c>
      <c r="G591" s="116">
        <v>16</v>
      </c>
      <c r="H591" s="117">
        <f t="shared" si="9"/>
        <v>2560</v>
      </c>
      <c r="I591" s="104"/>
      <c r="J591" s="104"/>
      <c r="K591" s="104"/>
      <c r="L591" s="104"/>
      <c r="M591" s="104"/>
      <c r="N591" s="104"/>
      <c r="O591" s="104"/>
      <c r="P591" s="104"/>
    </row>
    <row r="592" spans="1:16" x14ac:dyDescent="0.3">
      <c r="A592" s="111" t="s">
        <v>1394</v>
      </c>
      <c r="B592" s="112" t="s">
        <v>1381</v>
      </c>
      <c r="C592" s="106" t="s">
        <v>1336</v>
      </c>
      <c r="D592" s="113" t="s">
        <v>1402</v>
      </c>
      <c r="E592" s="114">
        <v>45403</v>
      </c>
      <c r="F592" s="115">
        <v>560</v>
      </c>
      <c r="G592" s="116">
        <v>10</v>
      </c>
      <c r="H592" s="117">
        <f t="shared" si="9"/>
        <v>5600</v>
      </c>
      <c r="I592" s="104"/>
      <c r="J592" s="104"/>
      <c r="K592" s="104"/>
      <c r="L592" s="104"/>
      <c r="M592" s="104"/>
      <c r="N592" s="104"/>
      <c r="O592" s="104"/>
      <c r="P592" s="104"/>
    </row>
    <row r="593" spans="1:16" x14ac:dyDescent="0.3">
      <c r="A593" s="111" t="s">
        <v>1393</v>
      </c>
      <c r="B593" s="112" t="s">
        <v>1378</v>
      </c>
      <c r="C593" s="106" t="s">
        <v>1376</v>
      </c>
      <c r="D593" s="113" t="s">
        <v>1404</v>
      </c>
      <c r="E593" s="114">
        <v>45403</v>
      </c>
      <c r="F593" s="115">
        <v>340</v>
      </c>
      <c r="G593" s="116">
        <v>13</v>
      </c>
      <c r="H593" s="117">
        <f t="shared" si="9"/>
        <v>4420</v>
      </c>
      <c r="I593" s="104"/>
      <c r="J593" s="104"/>
      <c r="K593" s="104"/>
      <c r="L593" s="104"/>
      <c r="M593" s="104"/>
      <c r="N593" s="104"/>
      <c r="O593" s="104"/>
      <c r="P593" s="104"/>
    </row>
    <row r="594" spans="1:16" x14ac:dyDescent="0.3">
      <c r="A594" s="111" t="s">
        <v>59</v>
      </c>
      <c r="B594" s="112" t="s">
        <v>1378</v>
      </c>
      <c r="C594" s="106" t="s">
        <v>1336</v>
      </c>
      <c r="D594" s="113" t="s">
        <v>1400</v>
      </c>
      <c r="E594" s="114">
        <v>45404</v>
      </c>
      <c r="F594" s="115">
        <v>340</v>
      </c>
      <c r="G594" s="116">
        <v>2</v>
      </c>
      <c r="H594" s="117">
        <f t="shared" si="9"/>
        <v>680</v>
      </c>
      <c r="I594" s="104"/>
      <c r="J594" s="104"/>
      <c r="K594" s="104"/>
      <c r="L594" s="104"/>
      <c r="M594" s="104"/>
      <c r="N594" s="104"/>
      <c r="O594" s="104"/>
      <c r="P594" s="104"/>
    </row>
    <row r="595" spans="1:16" x14ac:dyDescent="0.3">
      <c r="A595" s="111" t="s">
        <v>1391</v>
      </c>
      <c r="B595" s="112" t="s">
        <v>1382</v>
      </c>
      <c r="C595" s="106" t="s">
        <v>1377</v>
      </c>
      <c r="D595" s="113" t="s">
        <v>1403</v>
      </c>
      <c r="E595" s="114">
        <v>45404</v>
      </c>
      <c r="F595" s="115">
        <v>245</v>
      </c>
      <c r="G595" s="116">
        <v>13</v>
      </c>
      <c r="H595" s="117">
        <f t="shared" si="9"/>
        <v>3185</v>
      </c>
      <c r="I595" s="104"/>
      <c r="J595" s="104"/>
      <c r="K595" s="104"/>
      <c r="L595" s="104"/>
      <c r="M595" s="104"/>
      <c r="N595" s="104"/>
      <c r="O595" s="104"/>
      <c r="P595" s="104"/>
    </row>
    <row r="596" spans="1:16" x14ac:dyDescent="0.3">
      <c r="A596" s="111" t="s">
        <v>1393</v>
      </c>
      <c r="B596" s="112" t="s">
        <v>1381</v>
      </c>
      <c r="C596" s="106" t="s">
        <v>1336</v>
      </c>
      <c r="D596" s="113" t="s">
        <v>1403</v>
      </c>
      <c r="E596" s="114">
        <v>45406</v>
      </c>
      <c r="F596" s="115">
        <v>560</v>
      </c>
      <c r="G596" s="116">
        <v>3</v>
      </c>
      <c r="H596" s="117">
        <f t="shared" si="9"/>
        <v>1680</v>
      </c>
      <c r="I596" s="104"/>
      <c r="J596" s="104"/>
      <c r="K596" s="104"/>
      <c r="L596" s="104"/>
      <c r="M596" s="104"/>
      <c r="N596" s="104"/>
      <c r="O596" s="104"/>
      <c r="P596" s="104"/>
    </row>
    <row r="597" spans="1:16" x14ac:dyDescent="0.3">
      <c r="A597" s="111" t="s">
        <v>1395</v>
      </c>
      <c r="B597" s="112" t="s">
        <v>1379</v>
      </c>
      <c r="C597" s="106" t="s">
        <v>1376</v>
      </c>
      <c r="D597" s="113" t="s">
        <v>1404</v>
      </c>
      <c r="E597" s="114">
        <v>45407</v>
      </c>
      <c r="F597" s="115">
        <v>160</v>
      </c>
      <c r="G597" s="116">
        <v>12</v>
      </c>
      <c r="H597" s="117">
        <f t="shared" si="9"/>
        <v>1920</v>
      </c>
      <c r="I597" s="104"/>
      <c r="J597" s="104"/>
      <c r="K597" s="104"/>
      <c r="L597" s="104"/>
      <c r="M597" s="104"/>
      <c r="N597" s="104"/>
      <c r="O597" s="104"/>
      <c r="P597" s="104"/>
    </row>
    <row r="598" spans="1:16" x14ac:dyDescent="0.3">
      <c r="A598" s="111" t="s">
        <v>1399</v>
      </c>
      <c r="B598" s="112" t="s">
        <v>1382</v>
      </c>
      <c r="C598" s="106" t="s">
        <v>1375</v>
      </c>
      <c r="D598" s="113" t="s">
        <v>1400</v>
      </c>
      <c r="E598" s="114">
        <v>45407</v>
      </c>
      <c r="F598" s="115">
        <v>245</v>
      </c>
      <c r="G598" s="116">
        <v>15</v>
      </c>
      <c r="H598" s="117">
        <f t="shared" si="9"/>
        <v>3675</v>
      </c>
      <c r="I598" s="104"/>
      <c r="J598" s="104"/>
      <c r="K598" s="104"/>
      <c r="L598" s="104"/>
      <c r="M598" s="104"/>
      <c r="N598" s="104"/>
      <c r="O598" s="104"/>
      <c r="P598" s="104"/>
    </row>
    <row r="599" spans="1:16" x14ac:dyDescent="0.3">
      <c r="A599" s="111" t="s">
        <v>64</v>
      </c>
      <c r="B599" s="112" t="s">
        <v>1381</v>
      </c>
      <c r="C599" s="106" t="s">
        <v>1377</v>
      </c>
      <c r="D599" s="113" t="s">
        <v>1402</v>
      </c>
      <c r="E599" s="114">
        <v>45408</v>
      </c>
      <c r="F599" s="115">
        <v>560</v>
      </c>
      <c r="G599" s="116">
        <v>6</v>
      </c>
      <c r="H599" s="117">
        <f t="shared" si="9"/>
        <v>3360</v>
      </c>
      <c r="I599" s="104"/>
      <c r="J599" s="104"/>
      <c r="K599" s="104"/>
      <c r="L599" s="104"/>
      <c r="M599" s="104"/>
      <c r="N599" s="104"/>
      <c r="O599" s="104"/>
      <c r="P599" s="104"/>
    </row>
    <row r="600" spans="1:16" x14ac:dyDescent="0.3">
      <c r="A600" s="111" t="s">
        <v>1390</v>
      </c>
      <c r="B600" s="112" t="s">
        <v>1378</v>
      </c>
      <c r="C600" s="106" t="s">
        <v>1377</v>
      </c>
      <c r="D600" s="113" t="s">
        <v>1401</v>
      </c>
      <c r="E600" s="114">
        <v>45408</v>
      </c>
      <c r="F600" s="115">
        <v>340</v>
      </c>
      <c r="G600" s="116">
        <v>6</v>
      </c>
      <c r="H600" s="117">
        <f t="shared" si="9"/>
        <v>2040</v>
      </c>
      <c r="I600" s="104"/>
      <c r="J600" s="104"/>
      <c r="K600" s="104"/>
      <c r="L600" s="104"/>
      <c r="M600" s="104"/>
      <c r="N600" s="104"/>
      <c r="O600" s="104"/>
      <c r="P600" s="104"/>
    </row>
    <row r="601" spans="1:16" x14ac:dyDescent="0.3">
      <c r="A601" s="111" t="s">
        <v>1393</v>
      </c>
      <c r="B601" s="112" t="s">
        <v>1379</v>
      </c>
      <c r="C601" s="106" t="s">
        <v>1376</v>
      </c>
      <c r="D601" s="113" t="s">
        <v>1401</v>
      </c>
      <c r="E601" s="114">
        <v>45409</v>
      </c>
      <c r="F601" s="115">
        <v>160</v>
      </c>
      <c r="G601" s="116">
        <v>5</v>
      </c>
      <c r="H601" s="117">
        <f t="shared" si="9"/>
        <v>800</v>
      </c>
      <c r="I601" s="104"/>
      <c r="J601" s="104"/>
      <c r="K601" s="104"/>
      <c r="L601" s="104"/>
      <c r="M601" s="104"/>
      <c r="N601" s="104"/>
      <c r="O601" s="104"/>
      <c r="P601" s="104"/>
    </row>
    <row r="602" spans="1:16" x14ac:dyDescent="0.3">
      <c r="A602" s="111" t="s">
        <v>1394</v>
      </c>
      <c r="B602" s="112" t="s">
        <v>1381</v>
      </c>
      <c r="C602" s="106" t="s">
        <v>1377</v>
      </c>
      <c r="D602" s="113" t="s">
        <v>1401</v>
      </c>
      <c r="E602" s="114">
        <v>45409</v>
      </c>
      <c r="F602" s="115">
        <v>560</v>
      </c>
      <c r="G602" s="116">
        <v>18</v>
      </c>
      <c r="H602" s="117">
        <f t="shared" si="9"/>
        <v>10080</v>
      </c>
      <c r="I602" s="104"/>
      <c r="J602" s="104"/>
      <c r="K602" s="104"/>
      <c r="L602" s="104"/>
      <c r="M602" s="104"/>
      <c r="N602" s="104"/>
      <c r="O602" s="104"/>
      <c r="P602" s="104"/>
    </row>
    <row r="603" spans="1:16" x14ac:dyDescent="0.3">
      <c r="A603" s="111" t="s">
        <v>64</v>
      </c>
      <c r="B603" s="112" t="s">
        <v>1378</v>
      </c>
      <c r="C603" s="106" t="s">
        <v>1336</v>
      </c>
      <c r="D603" s="113" t="s">
        <v>1404</v>
      </c>
      <c r="E603" s="114">
        <v>45410</v>
      </c>
      <c r="F603" s="115">
        <v>340</v>
      </c>
      <c r="G603" s="116">
        <v>3</v>
      </c>
      <c r="H603" s="117">
        <f t="shared" si="9"/>
        <v>1020</v>
      </c>
      <c r="I603" s="104"/>
      <c r="J603" s="104"/>
      <c r="K603" s="104"/>
      <c r="L603" s="104"/>
      <c r="M603" s="104"/>
      <c r="N603" s="104"/>
      <c r="O603" s="104"/>
      <c r="P603" s="104"/>
    </row>
    <row r="604" spans="1:16" x14ac:dyDescent="0.3">
      <c r="A604" s="111" t="s">
        <v>1397</v>
      </c>
      <c r="B604" s="112" t="s">
        <v>1378</v>
      </c>
      <c r="C604" s="106" t="s">
        <v>1377</v>
      </c>
      <c r="D604" s="113" t="s">
        <v>1403</v>
      </c>
      <c r="E604" s="114">
        <v>45411</v>
      </c>
      <c r="F604" s="115">
        <v>340</v>
      </c>
      <c r="G604" s="116">
        <v>16</v>
      </c>
      <c r="H604" s="117">
        <f t="shared" si="9"/>
        <v>5440</v>
      </c>
      <c r="I604" s="104"/>
      <c r="J604" s="104"/>
      <c r="K604" s="104"/>
      <c r="L604" s="104"/>
      <c r="M604" s="104"/>
      <c r="N604" s="104"/>
      <c r="O604" s="104"/>
      <c r="P604" s="104"/>
    </row>
    <row r="605" spans="1:16" x14ac:dyDescent="0.3">
      <c r="A605" s="111" t="s">
        <v>1397</v>
      </c>
      <c r="B605" s="112" t="s">
        <v>1382</v>
      </c>
      <c r="C605" s="106" t="s">
        <v>1375</v>
      </c>
      <c r="D605" s="113" t="s">
        <v>1401</v>
      </c>
      <c r="E605" s="114">
        <v>45413</v>
      </c>
      <c r="F605" s="115">
        <v>245</v>
      </c>
      <c r="G605" s="116">
        <v>9</v>
      </c>
      <c r="H605" s="117">
        <f t="shared" si="9"/>
        <v>2205</v>
      </c>
      <c r="I605" s="104"/>
      <c r="J605" s="104"/>
      <c r="K605" s="104"/>
      <c r="L605" s="104"/>
      <c r="M605" s="104"/>
      <c r="N605" s="104"/>
      <c r="O605" s="104"/>
      <c r="P605" s="104"/>
    </row>
    <row r="606" spans="1:16" x14ac:dyDescent="0.3">
      <c r="A606" s="111" t="s">
        <v>1396</v>
      </c>
      <c r="B606" s="112" t="s">
        <v>1380</v>
      </c>
      <c r="C606" s="106" t="s">
        <v>1336</v>
      </c>
      <c r="D606" s="113" t="s">
        <v>1400</v>
      </c>
      <c r="E606" s="114">
        <v>45413</v>
      </c>
      <c r="F606" s="115">
        <v>240</v>
      </c>
      <c r="G606" s="116">
        <v>15</v>
      </c>
      <c r="H606" s="117">
        <f t="shared" si="9"/>
        <v>3600</v>
      </c>
      <c r="I606" s="104"/>
      <c r="J606" s="104"/>
      <c r="K606" s="104"/>
      <c r="L606" s="104"/>
      <c r="M606" s="104"/>
      <c r="N606" s="104"/>
      <c r="O606" s="104"/>
      <c r="P606" s="104"/>
    </row>
    <row r="607" spans="1:16" x14ac:dyDescent="0.3">
      <c r="A607" s="111" t="s">
        <v>64</v>
      </c>
      <c r="B607" s="112" t="s">
        <v>1378</v>
      </c>
      <c r="C607" s="106" t="s">
        <v>1375</v>
      </c>
      <c r="D607" s="113" t="s">
        <v>1401</v>
      </c>
      <c r="E607" s="114">
        <v>45414</v>
      </c>
      <c r="F607" s="115">
        <v>340</v>
      </c>
      <c r="G607" s="116">
        <v>5</v>
      </c>
      <c r="H607" s="117">
        <f t="shared" si="9"/>
        <v>1700</v>
      </c>
      <c r="I607" s="104"/>
      <c r="J607" s="104"/>
      <c r="K607" s="104"/>
      <c r="L607" s="104"/>
      <c r="M607" s="104"/>
      <c r="N607" s="104"/>
      <c r="O607" s="104"/>
      <c r="P607" s="104"/>
    </row>
    <row r="608" spans="1:16" x14ac:dyDescent="0.3">
      <c r="A608" s="111" t="s">
        <v>1393</v>
      </c>
      <c r="B608" s="112" t="s">
        <v>1382</v>
      </c>
      <c r="C608" s="106" t="s">
        <v>1336</v>
      </c>
      <c r="D608" s="113" t="s">
        <v>1404</v>
      </c>
      <c r="E608" s="114">
        <v>45414</v>
      </c>
      <c r="F608" s="115">
        <v>245</v>
      </c>
      <c r="G608" s="116">
        <v>2</v>
      </c>
      <c r="H608" s="117">
        <f t="shared" si="9"/>
        <v>490</v>
      </c>
      <c r="I608" s="104"/>
      <c r="J608" s="104"/>
      <c r="K608" s="104"/>
      <c r="L608" s="104"/>
      <c r="M608" s="104"/>
      <c r="N608" s="104"/>
      <c r="O608" s="104"/>
      <c r="P608" s="104"/>
    </row>
    <row r="609" spans="1:16" x14ac:dyDescent="0.3">
      <c r="A609" s="111" t="s">
        <v>1390</v>
      </c>
      <c r="B609" s="112" t="s">
        <v>1380</v>
      </c>
      <c r="C609" s="106" t="s">
        <v>1375</v>
      </c>
      <c r="D609" s="113" t="s">
        <v>1404</v>
      </c>
      <c r="E609" s="114">
        <v>45415</v>
      </c>
      <c r="F609" s="115">
        <v>240</v>
      </c>
      <c r="G609" s="116">
        <v>2</v>
      </c>
      <c r="H609" s="117">
        <f t="shared" si="9"/>
        <v>480</v>
      </c>
      <c r="I609" s="104"/>
      <c r="J609" s="104"/>
      <c r="K609" s="104"/>
      <c r="L609" s="104"/>
      <c r="M609" s="104"/>
      <c r="N609" s="104"/>
      <c r="O609" s="104"/>
      <c r="P609" s="104"/>
    </row>
    <row r="610" spans="1:16" x14ac:dyDescent="0.3">
      <c r="A610" s="111" t="s">
        <v>64</v>
      </c>
      <c r="B610" s="112" t="s">
        <v>1380</v>
      </c>
      <c r="C610" s="106" t="s">
        <v>1376</v>
      </c>
      <c r="D610" s="113" t="s">
        <v>1400</v>
      </c>
      <c r="E610" s="114">
        <v>45415</v>
      </c>
      <c r="F610" s="115">
        <v>240</v>
      </c>
      <c r="G610" s="116">
        <v>20</v>
      </c>
      <c r="H610" s="117">
        <f t="shared" si="9"/>
        <v>4800</v>
      </c>
      <c r="I610" s="104"/>
      <c r="J610" s="104"/>
      <c r="K610" s="104"/>
      <c r="L610" s="104"/>
      <c r="M610" s="104"/>
      <c r="N610" s="104"/>
      <c r="O610" s="104"/>
      <c r="P610" s="104"/>
    </row>
    <row r="611" spans="1:16" x14ac:dyDescent="0.3">
      <c r="A611" s="111" t="s">
        <v>1390</v>
      </c>
      <c r="B611" s="112" t="s">
        <v>1382</v>
      </c>
      <c r="C611" s="106" t="s">
        <v>1375</v>
      </c>
      <c r="D611" s="113" t="s">
        <v>1404</v>
      </c>
      <c r="E611" s="114">
        <v>45415</v>
      </c>
      <c r="F611" s="115">
        <v>245</v>
      </c>
      <c r="G611" s="116">
        <v>1</v>
      </c>
      <c r="H611" s="117">
        <f t="shared" si="9"/>
        <v>245</v>
      </c>
      <c r="I611" s="104"/>
      <c r="J611" s="104"/>
      <c r="K611" s="104"/>
      <c r="L611" s="104"/>
      <c r="M611" s="104"/>
      <c r="N611" s="104"/>
      <c r="O611" s="104"/>
      <c r="P611" s="104"/>
    </row>
    <row r="612" spans="1:16" x14ac:dyDescent="0.3">
      <c r="A612" s="111" t="s">
        <v>1393</v>
      </c>
      <c r="B612" s="112" t="s">
        <v>1379</v>
      </c>
      <c r="C612" s="106" t="s">
        <v>1336</v>
      </c>
      <c r="D612" s="113" t="s">
        <v>1402</v>
      </c>
      <c r="E612" s="114">
        <v>45415</v>
      </c>
      <c r="F612" s="115">
        <v>160</v>
      </c>
      <c r="G612" s="116">
        <v>20</v>
      </c>
      <c r="H612" s="117">
        <f t="shared" si="9"/>
        <v>3200</v>
      </c>
      <c r="I612" s="104"/>
      <c r="J612" s="104"/>
      <c r="K612" s="104"/>
      <c r="L612" s="104"/>
      <c r="M612" s="104"/>
      <c r="N612" s="104"/>
      <c r="O612" s="104"/>
      <c r="P612" s="104"/>
    </row>
    <row r="613" spans="1:16" x14ac:dyDescent="0.3">
      <c r="A613" s="111" t="s">
        <v>1394</v>
      </c>
      <c r="B613" s="112" t="s">
        <v>1382</v>
      </c>
      <c r="C613" s="106" t="s">
        <v>1376</v>
      </c>
      <c r="D613" s="113" t="s">
        <v>1402</v>
      </c>
      <c r="E613" s="114">
        <v>45416</v>
      </c>
      <c r="F613" s="115">
        <v>245</v>
      </c>
      <c r="G613" s="116">
        <v>14</v>
      </c>
      <c r="H613" s="117">
        <f t="shared" si="9"/>
        <v>3430</v>
      </c>
      <c r="I613" s="104"/>
      <c r="J613" s="104"/>
      <c r="K613" s="104"/>
      <c r="L613" s="104"/>
      <c r="M613" s="104"/>
      <c r="N613" s="104"/>
      <c r="O613" s="104"/>
      <c r="P613" s="104"/>
    </row>
    <row r="614" spans="1:16" x14ac:dyDescent="0.3">
      <c r="A614" s="111" t="s">
        <v>1392</v>
      </c>
      <c r="B614" s="112" t="s">
        <v>1380</v>
      </c>
      <c r="C614" s="106" t="s">
        <v>1376</v>
      </c>
      <c r="D614" s="113" t="s">
        <v>1401</v>
      </c>
      <c r="E614" s="114">
        <v>45419</v>
      </c>
      <c r="F614" s="115">
        <v>240</v>
      </c>
      <c r="G614" s="116">
        <v>5</v>
      </c>
      <c r="H614" s="117">
        <f t="shared" si="9"/>
        <v>1200</v>
      </c>
      <c r="I614" s="104"/>
      <c r="J614" s="104"/>
      <c r="K614" s="104"/>
      <c r="L614" s="104"/>
      <c r="M614" s="104"/>
      <c r="N614" s="104"/>
      <c r="O614" s="104"/>
      <c r="P614" s="104"/>
    </row>
    <row r="615" spans="1:16" x14ac:dyDescent="0.3">
      <c r="A615" s="111" t="s">
        <v>59</v>
      </c>
      <c r="B615" s="112" t="s">
        <v>1381</v>
      </c>
      <c r="C615" s="106" t="s">
        <v>1375</v>
      </c>
      <c r="D615" s="113" t="s">
        <v>1401</v>
      </c>
      <c r="E615" s="114">
        <v>45420</v>
      </c>
      <c r="F615" s="115">
        <v>560</v>
      </c>
      <c r="G615" s="116">
        <v>7</v>
      </c>
      <c r="H615" s="117">
        <f t="shared" si="9"/>
        <v>3920</v>
      </c>
      <c r="I615" s="104"/>
      <c r="J615" s="104"/>
      <c r="K615" s="104"/>
      <c r="L615" s="104"/>
      <c r="M615" s="104"/>
      <c r="N615" s="104"/>
      <c r="O615" s="104"/>
      <c r="P615" s="104"/>
    </row>
    <row r="616" spans="1:16" x14ac:dyDescent="0.3">
      <c r="A616" s="111" t="s">
        <v>1394</v>
      </c>
      <c r="B616" s="112" t="s">
        <v>1379</v>
      </c>
      <c r="C616" s="106" t="s">
        <v>1375</v>
      </c>
      <c r="D616" s="113" t="s">
        <v>1403</v>
      </c>
      <c r="E616" s="114">
        <v>45420</v>
      </c>
      <c r="F616" s="115">
        <v>160</v>
      </c>
      <c r="G616" s="116">
        <v>11</v>
      </c>
      <c r="H616" s="117">
        <f t="shared" si="9"/>
        <v>1760</v>
      </c>
      <c r="I616" s="104"/>
      <c r="J616" s="104"/>
      <c r="K616" s="104"/>
      <c r="L616" s="104"/>
      <c r="M616" s="104"/>
      <c r="N616" s="104"/>
      <c r="O616" s="104"/>
      <c r="P616" s="104"/>
    </row>
    <row r="617" spans="1:16" x14ac:dyDescent="0.3">
      <c r="A617" s="111" t="s">
        <v>1391</v>
      </c>
      <c r="B617" s="112" t="s">
        <v>1382</v>
      </c>
      <c r="C617" s="106" t="s">
        <v>1377</v>
      </c>
      <c r="D617" s="113" t="s">
        <v>1400</v>
      </c>
      <c r="E617" s="114">
        <v>45421</v>
      </c>
      <c r="F617" s="115">
        <v>245</v>
      </c>
      <c r="G617" s="116">
        <v>14</v>
      </c>
      <c r="H617" s="117">
        <f t="shared" si="9"/>
        <v>3430</v>
      </c>
      <c r="I617" s="104"/>
      <c r="J617" s="104"/>
      <c r="K617" s="104"/>
      <c r="L617" s="104"/>
      <c r="M617" s="104"/>
      <c r="N617" s="104"/>
      <c r="O617" s="104"/>
      <c r="P617" s="104"/>
    </row>
    <row r="618" spans="1:16" x14ac:dyDescent="0.3">
      <c r="A618" s="111" t="s">
        <v>1399</v>
      </c>
      <c r="B618" s="112" t="s">
        <v>1382</v>
      </c>
      <c r="C618" s="106" t="s">
        <v>1336</v>
      </c>
      <c r="D618" s="113" t="s">
        <v>1402</v>
      </c>
      <c r="E618" s="114">
        <v>45421</v>
      </c>
      <c r="F618" s="115">
        <v>245</v>
      </c>
      <c r="G618" s="116">
        <v>1</v>
      </c>
      <c r="H618" s="117">
        <f t="shared" si="9"/>
        <v>245</v>
      </c>
      <c r="I618" s="104"/>
      <c r="J618" s="104"/>
      <c r="K618" s="104"/>
      <c r="L618" s="104"/>
      <c r="M618" s="104"/>
      <c r="N618" s="104"/>
      <c r="O618" s="104"/>
      <c r="P618" s="104"/>
    </row>
    <row r="619" spans="1:16" x14ac:dyDescent="0.3">
      <c r="A619" s="111" t="s">
        <v>1399</v>
      </c>
      <c r="B619" s="112" t="s">
        <v>1381</v>
      </c>
      <c r="C619" s="106" t="s">
        <v>1376</v>
      </c>
      <c r="D619" s="113" t="s">
        <v>1402</v>
      </c>
      <c r="E619" s="114">
        <v>45422</v>
      </c>
      <c r="F619" s="115">
        <v>560</v>
      </c>
      <c r="G619" s="116">
        <v>16</v>
      </c>
      <c r="H619" s="117">
        <f t="shared" si="9"/>
        <v>8960</v>
      </c>
      <c r="I619" s="104"/>
      <c r="J619" s="104"/>
      <c r="K619" s="104"/>
      <c r="L619" s="104"/>
      <c r="M619" s="104"/>
      <c r="N619" s="104"/>
      <c r="O619" s="104"/>
      <c r="P619" s="104"/>
    </row>
    <row r="620" spans="1:16" x14ac:dyDescent="0.3">
      <c r="A620" s="111" t="s">
        <v>1398</v>
      </c>
      <c r="B620" s="112" t="s">
        <v>1381</v>
      </c>
      <c r="C620" s="106" t="s">
        <v>1375</v>
      </c>
      <c r="D620" s="113" t="s">
        <v>1400</v>
      </c>
      <c r="E620" s="114">
        <v>45423</v>
      </c>
      <c r="F620" s="115">
        <v>560</v>
      </c>
      <c r="G620" s="116">
        <v>3</v>
      </c>
      <c r="H620" s="117">
        <f t="shared" si="9"/>
        <v>1680</v>
      </c>
      <c r="I620" s="104"/>
      <c r="J620" s="104"/>
      <c r="K620" s="104"/>
      <c r="L620" s="104"/>
      <c r="M620" s="104"/>
      <c r="N620" s="104"/>
      <c r="O620" s="104"/>
      <c r="P620" s="104"/>
    </row>
    <row r="621" spans="1:16" x14ac:dyDescent="0.3">
      <c r="A621" s="111" t="s">
        <v>1395</v>
      </c>
      <c r="B621" s="112" t="s">
        <v>1381</v>
      </c>
      <c r="C621" s="106" t="s">
        <v>1375</v>
      </c>
      <c r="D621" s="113" t="s">
        <v>1400</v>
      </c>
      <c r="E621" s="114">
        <v>45423</v>
      </c>
      <c r="F621" s="115">
        <v>560</v>
      </c>
      <c r="G621" s="116">
        <v>15</v>
      </c>
      <c r="H621" s="117">
        <f t="shared" si="9"/>
        <v>8400</v>
      </c>
      <c r="I621" s="104"/>
      <c r="J621" s="104"/>
      <c r="K621" s="104"/>
      <c r="L621" s="104"/>
      <c r="M621" s="104"/>
      <c r="N621" s="104"/>
      <c r="O621" s="104"/>
      <c r="P621" s="104"/>
    </row>
    <row r="622" spans="1:16" x14ac:dyDescent="0.3">
      <c r="A622" s="111" t="s">
        <v>1399</v>
      </c>
      <c r="B622" s="112" t="s">
        <v>1379</v>
      </c>
      <c r="C622" s="106" t="s">
        <v>1376</v>
      </c>
      <c r="D622" s="113" t="s">
        <v>1402</v>
      </c>
      <c r="E622" s="114">
        <v>45426</v>
      </c>
      <c r="F622" s="115">
        <v>160</v>
      </c>
      <c r="G622" s="116">
        <v>11</v>
      </c>
      <c r="H622" s="117">
        <f t="shared" si="9"/>
        <v>1760</v>
      </c>
      <c r="I622" s="104"/>
      <c r="J622" s="104"/>
      <c r="K622" s="104"/>
      <c r="L622" s="104"/>
      <c r="M622" s="104"/>
      <c r="N622" s="104"/>
      <c r="O622" s="104"/>
      <c r="P622" s="104"/>
    </row>
    <row r="623" spans="1:16" x14ac:dyDescent="0.3">
      <c r="A623" s="111" t="s">
        <v>1390</v>
      </c>
      <c r="B623" s="112" t="s">
        <v>1380</v>
      </c>
      <c r="C623" s="106" t="s">
        <v>1336</v>
      </c>
      <c r="D623" s="113" t="s">
        <v>1404</v>
      </c>
      <c r="E623" s="114">
        <v>45426</v>
      </c>
      <c r="F623" s="115">
        <v>240</v>
      </c>
      <c r="G623" s="116">
        <v>11</v>
      </c>
      <c r="H623" s="117">
        <f t="shared" si="9"/>
        <v>2640</v>
      </c>
      <c r="I623" s="104"/>
      <c r="J623" s="104"/>
      <c r="K623" s="104"/>
      <c r="L623" s="104"/>
      <c r="M623" s="104"/>
      <c r="N623" s="104"/>
      <c r="O623" s="104"/>
      <c r="P623" s="104"/>
    </row>
    <row r="624" spans="1:16" x14ac:dyDescent="0.3">
      <c r="A624" s="111" t="s">
        <v>1391</v>
      </c>
      <c r="B624" s="112" t="s">
        <v>1379</v>
      </c>
      <c r="C624" s="106" t="s">
        <v>1376</v>
      </c>
      <c r="D624" s="113" t="s">
        <v>1400</v>
      </c>
      <c r="E624" s="114">
        <v>45428</v>
      </c>
      <c r="F624" s="115">
        <v>160</v>
      </c>
      <c r="G624" s="116">
        <v>14</v>
      </c>
      <c r="H624" s="117">
        <f t="shared" si="9"/>
        <v>2240</v>
      </c>
      <c r="I624" s="104"/>
      <c r="J624" s="104"/>
      <c r="K624" s="104"/>
      <c r="L624" s="104"/>
      <c r="M624" s="104"/>
      <c r="N624" s="104"/>
      <c r="O624" s="104"/>
      <c r="P624" s="104"/>
    </row>
    <row r="625" spans="1:16" x14ac:dyDescent="0.3">
      <c r="A625" s="111" t="s">
        <v>1398</v>
      </c>
      <c r="B625" s="112" t="s">
        <v>1382</v>
      </c>
      <c r="C625" s="106" t="s">
        <v>1376</v>
      </c>
      <c r="D625" s="113" t="s">
        <v>1404</v>
      </c>
      <c r="E625" s="114">
        <v>45428</v>
      </c>
      <c r="F625" s="115">
        <v>245</v>
      </c>
      <c r="G625" s="116">
        <v>8</v>
      </c>
      <c r="H625" s="117">
        <f t="shared" si="9"/>
        <v>1960</v>
      </c>
      <c r="I625" s="104"/>
      <c r="J625" s="104"/>
      <c r="K625" s="104"/>
      <c r="L625" s="104"/>
      <c r="M625" s="104"/>
      <c r="N625" s="104"/>
      <c r="O625" s="104"/>
      <c r="P625" s="104"/>
    </row>
    <row r="626" spans="1:16" x14ac:dyDescent="0.3">
      <c r="A626" s="111" t="s">
        <v>1395</v>
      </c>
      <c r="B626" s="112" t="s">
        <v>1379</v>
      </c>
      <c r="C626" s="106" t="s">
        <v>1375</v>
      </c>
      <c r="D626" s="113" t="s">
        <v>1402</v>
      </c>
      <c r="E626" s="114">
        <v>45428</v>
      </c>
      <c r="F626" s="115">
        <v>160</v>
      </c>
      <c r="G626" s="116">
        <v>19</v>
      </c>
      <c r="H626" s="117">
        <f t="shared" si="9"/>
        <v>3040</v>
      </c>
      <c r="I626" s="104"/>
      <c r="J626" s="104"/>
      <c r="K626" s="104"/>
      <c r="L626" s="104"/>
      <c r="M626" s="104"/>
      <c r="N626" s="104"/>
      <c r="O626" s="104"/>
      <c r="P626" s="104"/>
    </row>
    <row r="627" spans="1:16" x14ac:dyDescent="0.3">
      <c r="A627" s="111" t="s">
        <v>1390</v>
      </c>
      <c r="B627" s="112" t="s">
        <v>1381</v>
      </c>
      <c r="C627" s="106" t="s">
        <v>1375</v>
      </c>
      <c r="D627" s="113" t="s">
        <v>1401</v>
      </c>
      <c r="E627" s="114">
        <v>45429</v>
      </c>
      <c r="F627" s="115">
        <v>560</v>
      </c>
      <c r="G627" s="116">
        <v>6</v>
      </c>
      <c r="H627" s="117">
        <f t="shared" si="9"/>
        <v>3360</v>
      </c>
      <c r="I627" s="104"/>
      <c r="J627" s="104"/>
      <c r="K627" s="104"/>
      <c r="L627" s="104"/>
      <c r="M627" s="104"/>
      <c r="N627" s="104"/>
      <c r="O627" s="104"/>
      <c r="P627" s="104"/>
    </row>
    <row r="628" spans="1:16" x14ac:dyDescent="0.3">
      <c r="A628" s="111" t="s">
        <v>1395</v>
      </c>
      <c r="B628" s="112" t="s">
        <v>1382</v>
      </c>
      <c r="C628" s="106" t="s">
        <v>1336</v>
      </c>
      <c r="D628" s="113" t="s">
        <v>1403</v>
      </c>
      <c r="E628" s="114">
        <v>45429</v>
      </c>
      <c r="F628" s="115">
        <v>245</v>
      </c>
      <c r="G628" s="116">
        <v>16</v>
      </c>
      <c r="H628" s="117">
        <f t="shared" si="9"/>
        <v>3920</v>
      </c>
      <c r="I628" s="104"/>
      <c r="J628" s="104"/>
      <c r="K628" s="104"/>
      <c r="L628" s="104"/>
      <c r="M628" s="104"/>
      <c r="N628" s="104"/>
      <c r="O628" s="104"/>
      <c r="P628" s="104"/>
    </row>
    <row r="629" spans="1:16" x14ac:dyDescent="0.3">
      <c r="A629" s="111" t="s">
        <v>1393</v>
      </c>
      <c r="B629" s="112" t="s">
        <v>1381</v>
      </c>
      <c r="C629" s="106" t="s">
        <v>1336</v>
      </c>
      <c r="D629" s="113" t="s">
        <v>1402</v>
      </c>
      <c r="E629" s="114">
        <v>45430</v>
      </c>
      <c r="F629" s="115">
        <v>560</v>
      </c>
      <c r="G629" s="116">
        <v>15</v>
      </c>
      <c r="H629" s="117">
        <f t="shared" si="9"/>
        <v>8400</v>
      </c>
      <c r="I629" s="104"/>
      <c r="J629" s="104"/>
      <c r="K629" s="104"/>
      <c r="L629" s="104"/>
      <c r="M629" s="104"/>
      <c r="N629" s="104"/>
      <c r="O629" s="104"/>
      <c r="P629" s="104"/>
    </row>
    <row r="630" spans="1:16" x14ac:dyDescent="0.3">
      <c r="A630" s="111" t="s">
        <v>1395</v>
      </c>
      <c r="B630" s="112" t="s">
        <v>1382</v>
      </c>
      <c r="C630" s="106" t="s">
        <v>1377</v>
      </c>
      <c r="D630" s="113" t="s">
        <v>1401</v>
      </c>
      <c r="E630" s="114">
        <v>45430</v>
      </c>
      <c r="F630" s="115">
        <v>245</v>
      </c>
      <c r="G630" s="116">
        <v>15</v>
      </c>
      <c r="H630" s="117">
        <f t="shared" si="9"/>
        <v>3675</v>
      </c>
      <c r="I630" s="104"/>
      <c r="J630" s="104"/>
      <c r="K630" s="104"/>
      <c r="L630" s="104"/>
      <c r="M630" s="104"/>
      <c r="N630" s="104"/>
      <c r="O630" s="104"/>
      <c r="P630" s="104"/>
    </row>
    <row r="631" spans="1:16" x14ac:dyDescent="0.3">
      <c r="A631" s="111" t="s">
        <v>1399</v>
      </c>
      <c r="B631" s="112" t="s">
        <v>1378</v>
      </c>
      <c r="C631" s="106" t="s">
        <v>1377</v>
      </c>
      <c r="D631" s="113" t="s">
        <v>1402</v>
      </c>
      <c r="E631" s="114">
        <v>45430</v>
      </c>
      <c r="F631" s="115">
        <v>340</v>
      </c>
      <c r="G631" s="116">
        <v>17</v>
      </c>
      <c r="H631" s="117">
        <f t="shared" si="9"/>
        <v>5780</v>
      </c>
      <c r="I631" s="104"/>
      <c r="J631" s="104"/>
      <c r="K631" s="104"/>
      <c r="L631" s="104"/>
      <c r="M631" s="104"/>
      <c r="N631" s="104"/>
      <c r="O631" s="104"/>
      <c r="P631" s="104"/>
    </row>
    <row r="632" spans="1:16" x14ac:dyDescent="0.3">
      <c r="A632" s="111" t="s">
        <v>64</v>
      </c>
      <c r="B632" s="112" t="s">
        <v>1382</v>
      </c>
      <c r="C632" s="106" t="s">
        <v>1375</v>
      </c>
      <c r="D632" s="113" t="s">
        <v>1402</v>
      </c>
      <c r="E632" s="114">
        <v>45430</v>
      </c>
      <c r="F632" s="115">
        <v>245</v>
      </c>
      <c r="G632" s="116">
        <v>19</v>
      </c>
      <c r="H632" s="117">
        <f t="shared" si="9"/>
        <v>4655</v>
      </c>
      <c r="I632" s="104"/>
      <c r="J632" s="104"/>
      <c r="K632" s="104"/>
      <c r="L632" s="104"/>
      <c r="M632" s="104"/>
      <c r="N632" s="104"/>
      <c r="O632" s="104"/>
      <c r="P632" s="104"/>
    </row>
    <row r="633" spans="1:16" x14ac:dyDescent="0.3">
      <c r="A633" s="111" t="s">
        <v>1394</v>
      </c>
      <c r="B633" s="112" t="s">
        <v>1382</v>
      </c>
      <c r="C633" s="106" t="s">
        <v>1377</v>
      </c>
      <c r="D633" s="113" t="s">
        <v>1400</v>
      </c>
      <c r="E633" s="114">
        <v>45433</v>
      </c>
      <c r="F633" s="115">
        <v>245</v>
      </c>
      <c r="G633" s="116">
        <v>16</v>
      </c>
      <c r="H633" s="117">
        <f t="shared" si="9"/>
        <v>3920</v>
      </c>
      <c r="I633" s="104"/>
      <c r="J633" s="104"/>
      <c r="K633" s="104"/>
      <c r="L633" s="104"/>
      <c r="M633" s="104"/>
      <c r="N633" s="104"/>
      <c r="O633" s="104"/>
      <c r="P633" s="104"/>
    </row>
    <row r="634" spans="1:16" x14ac:dyDescent="0.3">
      <c r="A634" s="111" t="s">
        <v>1395</v>
      </c>
      <c r="B634" s="112" t="s">
        <v>1381</v>
      </c>
      <c r="C634" s="106" t="s">
        <v>1376</v>
      </c>
      <c r="D634" s="113" t="s">
        <v>1401</v>
      </c>
      <c r="E634" s="114">
        <v>45434</v>
      </c>
      <c r="F634" s="115">
        <v>560</v>
      </c>
      <c r="G634" s="116">
        <v>13</v>
      </c>
      <c r="H634" s="117">
        <f t="shared" si="9"/>
        <v>7280</v>
      </c>
      <c r="I634" s="104"/>
      <c r="J634" s="104"/>
      <c r="K634" s="104"/>
      <c r="L634" s="104"/>
      <c r="M634" s="104"/>
      <c r="N634" s="104"/>
      <c r="O634" s="104"/>
      <c r="P634" s="104"/>
    </row>
    <row r="635" spans="1:16" x14ac:dyDescent="0.3">
      <c r="A635" s="111" t="s">
        <v>1394</v>
      </c>
      <c r="B635" s="112" t="s">
        <v>1381</v>
      </c>
      <c r="C635" s="106" t="s">
        <v>1336</v>
      </c>
      <c r="D635" s="113" t="s">
        <v>1401</v>
      </c>
      <c r="E635" s="114">
        <v>45437</v>
      </c>
      <c r="F635" s="115">
        <v>560</v>
      </c>
      <c r="G635" s="116">
        <v>7</v>
      </c>
      <c r="H635" s="117">
        <f t="shared" si="9"/>
        <v>3920</v>
      </c>
      <c r="I635" s="104"/>
      <c r="J635" s="104"/>
      <c r="K635" s="104"/>
      <c r="L635" s="104"/>
      <c r="M635" s="104"/>
      <c r="N635" s="104"/>
      <c r="O635" s="104"/>
      <c r="P635" s="104"/>
    </row>
    <row r="636" spans="1:16" x14ac:dyDescent="0.3">
      <c r="A636" s="111" t="s">
        <v>1391</v>
      </c>
      <c r="B636" s="112" t="s">
        <v>1382</v>
      </c>
      <c r="C636" s="106" t="s">
        <v>1377</v>
      </c>
      <c r="D636" s="113" t="s">
        <v>1400</v>
      </c>
      <c r="E636" s="114">
        <v>45437</v>
      </c>
      <c r="F636" s="115">
        <v>245</v>
      </c>
      <c r="G636" s="116">
        <v>18</v>
      </c>
      <c r="H636" s="117">
        <f t="shared" si="9"/>
        <v>4410</v>
      </c>
      <c r="I636" s="104"/>
      <c r="J636" s="104"/>
      <c r="K636" s="104"/>
      <c r="L636" s="104"/>
      <c r="M636" s="104"/>
      <c r="N636" s="104"/>
      <c r="O636" s="104"/>
      <c r="P636" s="104"/>
    </row>
    <row r="637" spans="1:16" x14ac:dyDescent="0.3">
      <c r="A637" s="111" t="s">
        <v>1399</v>
      </c>
      <c r="B637" s="112" t="s">
        <v>1380</v>
      </c>
      <c r="C637" s="106" t="s">
        <v>1376</v>
      </c>
      <c r="D637" s="113" t="s">
        <v>1402</v>
      </c>
      <c r="E637" s="114">
        <v>45438</v>
      </c>
      <c r="F637" s="115">
        <v>240</v>
      </c>
      <c r="G637" s="116">
        <v>17</v>
      </c>
      <c r="H637" s="117">
        <f t="shared" si="9"/>
        <v>4080</v>
      </c>
      <c r="I637" s="104"/>
      <c r="J637" s="104"/>
      <c r="K637" s="104"/>
      <c r="L637" s="104"/>
      <c r="M637" s="104"/>
      <c r="N637" s="104"/>
      <c r="O637" s="104"/>
      <c r="P637" s="104"/>
    </row>
    <row r="638" spans="1:16" x14ac:dyDescent="0.3">
      <c r="A638" s="111" t="s">
        <v>1394</v>
      </c>
      <c r="B638" s="112" t="s">
        <v>1379</v>
      </c>
      <c r="C638" s="106" t="s">
        <v>1377</v>
      </c>
      <c r="D638" s="113" t="s">
        <v>1402</v>
      </c>
      <c r="E638" s="114">
        <v>45439</v>
      </c>
      <c r="F638" s="115">
        <v>160</v>
      </c>
      <c r="G638" s="116">
        <v>12</v>
      </c>
      <c r="H638" s="117">
        <f t="shared" si="9"/>
        <v>1920</v>
      </c>
      <c r="I638" s="104"/>
      <c r="J638" s="104"/>
      <c r="K638" s="104"/>
      <c r="L638" s="104"/>
      <c r="M638" s="104"/>
      <c r="N638" s="104"/>
      <c r="O638" s="104"/>
      <c r="P638" s="104"/>
    </row>
    <row r="639" spans="1:16" x14ac:dyDescent="0.3">
      <c r="A639" s="111" t="s">
        <v>1397</v>
      </c>
      <c r="B639" s="112" t="s">
        <v>1378</v>
      </c>
      <c r="C639" s="106" t="s">
        <v>1377</v>
      </c>
      <c r="D639" s="113" t="s">
        <v>1401</v>
      </c>
      <c r="E639" s="114">
        <v>45440</v>
      </c>
      <c r="F639" s="115">
        <v>340</v>
      </c>
      <c r="G639" s="116">
        <v>19</v>
      </c>
      <c r="H639" s="117">
        <f t="shared" si="9"/>
        <v>6460</v>
      </c>
      <c r="I639" s="104"/>
      <c r="J639" s="104"/>
      <c r="K639" s="104"/>
      <c r="L639" s="104"/>
      <c r="M639" s="104"/>
      <c r="N639" s="104"/>
      <c r="O639" s="104"/>
      <c r="P639" s="104"/>
    </row>
    <row r="640" spans="1:16" x14ac:dyDescent="0.3">
      <c r="A640" s="111" t="s">
        <v>1398</v>
      </c>
      <c r="B640" s="112" t="s">
        <v>1379</v>
      </c>
      <c r="C640" s="106" t="s">
        <v>1376</v>
      </c>
      <c r="D640" s="113" t="s">
        <v>1402</v>
      </c>
      <c r="E640" s="114">
        <v>45441</v>
      </c>
      <c r="F640" s="115">
        <v>160</v>
      </c>
      <c r="G640" s="116">
        <v>15</v>
      </c>
      <c r="H640" s="117">
        <f t="shared" si="9"/>
        <v>2400</v>
      </c>
      <c r="I640" s="104"/>
      <c r="J640" s="104"/>
      <c r="K640" s="104"/>
      <c r="L640" s="104"/>
      <c r="M640" s="104"/>
      <c r="N640" s="104"/>
      <c r="O640" s="104"/>
      <c r="P640" s="104"/>
    </row>
    <row r="641" spans="1:16" x14ac:dyDescent="0.3">
      <c r="A641" s="111" t="s">
        <v>1393</v>
      </c>
      <c r="B641" s="112" t="s">
        <v>1379</v>
      </c>
      <c r="C641" s="106" t="s">
        <v>1377</v>
      </c>
      <c r="D641" s="113" t="s">
        <v>1404</v>
      </c>
      <c r="E641" s="114">
        <v>45442</v>
      </c>
      <c r="F641" s="115">
        <v>160</v>
      </c>
      <c r="G641" s="116">
        <v>5</v>
      </c>
      <c r="H641" s="117">
        <f t="shared" si="9"/>
        <v>800</v>
      </c>
      <c r="I641" s="104"/>
      <c r="J641" s="104"/>
      <c r="K641" s="104"/>
      <c r="L641" s="104"/>
      <c r="M641" s="104"/>
      <c r="N641" s="104"/>
      <c r="O641" s="104"/>
      <c r="P641" s="104"/>
    </row>
    <row r="642" spans="1:16" x14ac:dyDescent="0.3">
      <c r="A642" s="111" t="s">
        <v>59</v>
      </c>
      <c r="B642" s="112" t="s">
        <v>1379</v>
      </c>
      <c r="C642" s="106" t="s">
        <v>1377</v>
      </c>
      <c r="D642" s="113" t="s">
        <v>1403</v>
      </c>
      <c r="E642" s="114">
        <v>45442</v>
      </c>
      <c r="F642" s="115">
        <v>160</v>
      </c>
      <c r="G642" s="116">
        <v>11</v>
      </c>
      <c r="H642" s="117">
        <f t="shared" si="9"/>
        <v>1760</v>
      </c>
      <c r="I642" s="104"/>
      <c r="J642" s="104"/>
      <c r="K642" s="104"/>
      <c r="L642" s="104"/>
      <c r="M642" s="104"/>
      <c r="N642" s="104"/>
      <c r="O642" s="104"/>
      <c r="P642" s="104"/>
    </row>
    <row r="643" spans="1:16" x14ac:dyDescent="0.3">
      <c r="A643" s="111" t="s">
        <v>1391</v>
      </c>
      <c r="B643" s="112" t="s">
        <v>1382</v>
      </c>
      <c r="C643" s="106" t="s">
        <v>1336</v>
      </c>
      <c r="D643" s="113" t="s">
        <v>1403</v>
      </c>
      <c r="E643" s="114">
        <v>45442</v>
      </c>
      <c r="F643" s="115">
        <v>245</v>
      </c>
      <c r="G643" s="116">
        <v>8</v>
      </c>
      <c r="H643" s="117">
        <f t="shared" ref="H643:H706" si="10">F643*G643</f>
        <v>1960</v>
      </c>
      <c r="I643" s="104"/>
      <c r="J643" s="104"/>
      <c r="K643" s="104"/>
      <c r="L643" s="104"/>
      <c r="M643" s="104"/>
      <c r="N643" s="104"/>
      <c r="O643" s="104"/>
      <c r="P643" s="104"/>
    </row>
    <row r="644" spans="1:16" x14ac:dyDescent="0.3">
      <c r="A644" s="111" t="s">
        <v>1392</v>
      </c>
      <c r="B644" s="112" t="s">
        <v>1380</v>
      </c>
      <c r="C644" s="106" t="s">
        <v>1377</v>
      </c>
      <c r="D644" s="113" t="s">
        <v>1402</v>
      </c>
      <c r="E644" s="114">
        <v>45443</v>
      </c>
      <c r="F644" s="115">
        <v>240</v>
      </c>
      <c r="G644" s="116">
        <v>6</v>
      </c>
      <c r="H644" s="117">
        <f t="shared" si="10"/>
        <v>1440</v>
      </c>
      <c r="I644" s="104"/>
      <c r="J644" s="104"/>
      <c r="K644" s="104"/>
      <c r="L644" s="104"/>
      <c r="M644" s="104"/>
      <c r="N644" s="104"/>
      <c r="O644" s="104"/>
      <c r="P644" s="104"/>
    </row>
    <row r="645" spans="1:16" x14ac:dyDescent="0.3">
      <c r="A645" s="111" t="s">
        <v>1396</v>
      </c>
      <c r="B645" s="112" t="s">
        <v>1381</v>
      </c>
      <c r="C645" s="106" t="s">
        <v>1375</v>
      </c>
      <c r="D645" s="113" t="s">
        <v>1401</v>
      </c>
      <c r="E645" s="114">
        <v>45444</v>
      </c>
      <c r="F645" s="115">
        <v>560</v>
      </c>
      <c r="G645" s="116">
        <v>12</v>
      </c>
      <c r="H645" s="117">
        <f t="shared" si="10"/>
        <v>6720</v>
      </c>
      <c r="I645" s="104"/>
      <c r="J645" s="104"/>
      <c r="K645" s="104"/>
      <c r="L645" s="104"/>
      <c r="M645" s="104"/>
      <c r="N645" s="104"/>
      <c r="O645" s="104"/>
      <c r="P645" s="104"/>
    </row>
    <row r="646" spans="1:16" x14ac:dyDescent="0.3">
      <c r="A646" s="111" t="s">
        <v>1398</v>
      </c>
      <c r="B646" s="112" t="s">
        <v>1382</v>
      </c>
      <c r="C646" s="106" t="s">
        <v>1377</v>
      </c>
      <c r="D646" s="113" t="s">
        <v>1400</v>
      </c>
      <c r="E646" s="114">
        <v>45445</v>
      </c>
      <c r="F646" s="115">
        <v>245</v>
      </c>
      <c r="G646" s="116">
        <v>5</v>
      </c>
      <c r="H646" s="117">
        <f t="shared" si="10"/>
        <v>1225</v>
      </c>
      <c r="I646" s="104"/>
      <c r="J646" s="104"/>
      <c r="K646" s="104"/>
      <c r="L646" s="104"/>
      <c r="M646" s="104"/>
      <c r="N646" s="104"/>
      <c r="O646" s="104"/>
      <c r="P646" s="104"/>
    </row>
    <row r="647" spans="1:16" x14ac:dyDescent="0.3">
      <c r="A647" s="111" t="s">
        <v>59</v>
      </c>
      <c r="B647" s="112" t="s">
        <v>1378</v>
      </c>
      <c r="C647" s="106" t="s">
        <v>1377</v>
      </c>
      <c r="D647" s="113" t="s">
        <v>1400</v>
      </c>
      <c r="E647" s="114">
        <v>45446</v>
      </c>
      <c r="F647" s="115">
        <v>340</v>
      </c>
      <c r="G647" s="116">
        <v>18</v>
      </c>
      <c r="H647" s="117">
        <f t="shared" si="10"/>
        <v>6120</v>
      </c>
      <c r="I647" s="104"/>
      <c r="J647" s="104"/>
      <c r="K647" s="104"/>
      <c r="L647" s="104"/>
      <c r="M647" s="104"/>
      <c r="N647" s="104"/>
      <c r="O647" s="104"/>
      <c r="P647" s="104"/>
    </row>
    <row r="648" spans="1:16" x14ac:dyDescent="0.3">
      <c r="A648" s="111" t="s">
        <v>1394</v>
      </c>
      <c r="B648" s="112" t="s">
        <v>1382</v>
      </c>
      <c r="C648" s="106" t="s">
        <v>1377</v>
      </c>
      <c r="D648" s="113" t="s">
        <v>1401</v>
      </c>
      <c r="E648" s="114">
        <v>45449</v>
      </c>
      <c r="F648" s="115">
        <v>245</v>
      </c>
      <c r="G648" s="116">
        <v>19</v>
      </c>
      <c r="H648" s="117">
        <f t="shared" si="10"/>
        <v>4655</v>
      </c>
      <c r="I648" s="104"/>
      <c r="J648" s="104"/>
      <c r="K648" s="104"/>
      <c r="L648" s="104"/>
      <c r="M648" s="104"/>
      <c r="N648" s="104"/>
      <c r="O648" s="104"/>
      <c r="P648" s="104"/>
    </row>
    <row r="649" spans="1:16" x14ac:dyDescent="0.3">
      <c r="A649" s="111" t="s">
        <v>1399</v>
      </c>
      <c r="B649" s="112" t="s">
        <v>1381</v>
      </c>
      <c r="C649" s="106" t="s">
        <v>1336</v>
      </c>
      <c r="D649" s="113" t="s">
        <v>1404</v>
      </c>
      <c r="E649" s="114">
        <v>45451</v>
      </c>
      <c r="F649" s="115">
        <v>560</v>
      </c>
      <c r="G649" s="116">
        <v>16</v>
      </c>
      <c r="H649" s="117">
        <f t="shared" si="10"/>
        <v>8960</v>
      </c>
      <c r="I649" s="104"/>
      <c r="J649" s="104"/>
      <c r="K649" s="104"/>
      <c r="L649" s="104"/>
      <c r="M649" s="104"/>
      <c r="N649" s="104"/>
      <c r="O649" s="104"/>
      <c r="P649" s="104"/>
    </row>
    <row r="650" spans="1:16" x14ac:dyDescent="0.3">
      <c r="A650" s="111" t="s">
        <v>1394</v>
      </c>
      <c r="B650" s="112" t="s">
        <v>1382</v>
      </c>
      <c r="C650" s="106" t="s">
        <v>1376</v>
      </c>
      <c r="D650" s="113" t="s">
        <v>1403</v>
      </c>
      <c r="E650" s="114">
        <v>45451</v>
      </c>
      <c r="F650" s="115">
        <v>245</v>
      </c>
      <c r="G650" s="116">
        <v>1</v>
      </c>
      <c r="H650" s="117">
        <f t="shared" si="10"/>
        <v>245</v>
      </c>
      <c r="I650" s="104"/>
      <c r="J650" s="104"/>
      <c r="K650" s="104"/>
      <c r="L650" s="104"/>
      <c r="M650" s="104"/>
      <c r="N650" s="104"/>
      <c r="O650" s="104"/>
      <c r="P650" s="104"/>
    </row>
    <row r="651" spans="1:16" x14ac:dyDescent="0.3">
      <c r="A651" s="111" t="s">
        <v>1395</v>
      </c>
      <c r="B651" s="112" t="s">
        <v>1381</v>
      </c>
      <c r="C651" s="106" t="s">
        <v>1376</v>
      </c>
      <c r="D651" s="113" t="s">
        <v>1400</v>
      </c>
      <c r="E651" s="114">
        <v>45452</v>
      </c>
      <c r="F651" s="115">
        <v>560</v>
      </c>
      <c r="G651" s="116">
        <v>5</v>
      </c>
      <c r="H651" s="117">
        <f t="shared" si="10"/>
        <v>2800</v>
      </c>
      <c r="I651" s="104"/>
      <c r="J651" s="104"/>
      <c r="K651" s="104"/>
      <c r="L651" s="104"/>
      <c r="M651" s="104"/>
      <c r="N651" s="104"/>
      <c r="O651" s="104"/>
      <c r="P651" s="104"/>
    </row>
    <row r="652" spans="1:16" x14ac:dyDescent="0.3">
      <c r="A652" s="111" t="s">
        <v>1397</v>
      </c>
      <c r="B652" s="112" t="s">
        <v>1382</v>
      </c>
      <c r="C652" s="106" t="s">
        <v>1336</v>
      </c>
      <c r="D652" s="113" t="s">
        <v>1402</v>
      </c>
      <c r="E652" s="114">
        <v>45454</v>
      </c>
      <c r="F652" s="115">
        <v>245</v>
      </c>
      <c r="G652" s="116">
        <v>12</v>
      </c>
      <c r="H652" s="117">
        <f t="shared" si="10"/>
        <v>2940</v>
      </c>
      <c r="I652" s="104"/>
      <c r="J652" s="104"/>
      <c r="K652" s="104"/>
      <c r="L652" s="104"/>
      <c r="M652" s="104"/>
      <c r="N652" s="104"/>
      <c r="O652" s="104"/>
      <c r="P652" s="104"/>
    </row>
    <row r="653" spans="1:16" x14ac:dyDescent="0.3">
      <c r="A653" s="111" t="s">
        <v>1398</v>
      </c>
      <c r="B653" s="112" t="s">
        <v>1379</v>
      </c>
      <c r="C653" s="106" t="s">
        <v>1336</v>
      </c>
      <c r="D653" s="113" t="s">
        <v>1402</v>
      </c>
      <c r="E653" s="114">
        <v>45457</v>
      </c>
      <c r="F653" s="115">
        <v>160</v>
      </c>
      <c r="G653" s="116">
        <v>12</v>
      </c>
      <c r="H653" s="117">
        <f t="shared" si="10"/>
        <v>1920</v>
      </c>
      <c r="I653" s="104"/>
      <c r="J653" s="104"/>
      <c r="K653" s="104"/>
      <c r="L653" s="104"/>
      <c r="M653" s="104"/>
      <c r="N653" s="104"/>
      <c r="O653" s="104"/>
      <c r="P653" s="104"/>
    </row>
    <row r="654" spans="1:16" x14ac:dyDescent="0.3">
      <c r="A654" s="111" t="s">
        <v>59</v>
      </c>
      <c r="B654" s="112" t="s">
        <v>1381</v>
      </c>
      <c r="C654" s="106" t="s">
        <v>1377</v>
      </c>
      <c r="D654" s="113" t="s">
        <v>1403</v>
      </c>
      <c r="E654" s="114">
        <v>45457</v>
      </c>
      <c r="F654" s="115">
        <v>560</v>
      </c>
      <c r="G654" s="116">
        <v>7</v>
      </c>
      <c r="H654" s="117">
        <f t="shared" si="10"/>
        <v>3920</v>
      </c>
      <c r="I654" s="104"/>
      <c r="J654" s="104"/>
      <c r="K654" s="104"/>
      <c r="L654" s="104"/>
      <c r="M654" s="104"/>
      <c r="N654" s="104"/>
      <c r="O654" s="104"/>
      <c r="P654" s="104"/>
    </row>
    <row r="655" spans="1:16" x14ac:dyDescent="0.3">
      <c r="A655" s="111" t="s">
        <v>1399</v>
      </c>
      <c r="B655" s="112" t="s">
        <v>1379</v>
      </c>
      <c r="C655" s="106" t="s">
        <v>1375</v>
      </c>
      <c r="D655" s="113" t="s">
        <v>1404</v>
      </c>
      <c r="E655" s="114">
        <v>45459</v>
      </c>
      <c r="F655" s="115">
        <v>160</v>
      </c>
      <c r="G655" s="116">
        <v>3</v>
      </c>
      <c r="H655" s="117">
        <f t="shared" si="10"/>
        <v>480</v>
      </c>
      <c r="I655" s="104"/>
      <c r="J655" s="104"/>
      <c r="K655" s="104"/>
      <c r="L655" s="104"/>
      <c r="M655" s="104"/>
      <c r="N655" s="104"/>
      <c r="O655" s="104"/>
      <c r="P655" s="104"/>
    </row>
    <row r="656" spans="1:16" x14ac:dyDescent="0.3">
      <c r="A656" s="111" t="s">
        <v>1390</v>
      </c>
      <c r="B656" s="112" t="s">
        <v>1381</v>
      </c>
      <c r="C656" s="106" t="s">
        <v>1336</v>
      </c>
      <c r="D656" s="113" t="s">
        <v>1401</v>
      </c>
      <c r="E656" s="114">
        <v>45459</v>
      </c>
      <c r="F656" s="115">
        <v>560</v>
      </c>
      <c r="G656" s="116">
        <v>20</v>
      </c>
      <c r="H656" s="117">
        <f t="shared" si="10"/>
        <v>11200</v>
      </c>
      <c r="I656" s="104"/>
      <c r="J656" s="104"/>
      <c r="K656" s="104"/>
      <c r="L656" s="104"/>
      <c r="M656" s="104"/>
      <c r="N656" s="104"/>
      <c r="O656" s="104"/>
      <c r="P656" s="104"/>
    </row>
    <row r="657" spans="1:16" x14ac:dyDescent="0.3">
      <c r="A657" s="111" t="s">
        <v>1397</v>
      </c>
      <c r="B657" s="112" t="s">
        <v>1379</v>
      </c>
      <c r="C657" s="106" t="s">
        <v>1375</v>
      </c>
      <c r="D657" s="113" t="s">
        <v>1402</v>
      </c>
      <c r="E657" s="114">
        <v>45461</v>
      </c>
      <c r="F657" s="115">
        <v>160</v>
      </c>
      <c r="G657" s="116">
        <v>16</v>
      </c>
      <c r="H657" s="117">
        <f t="shared" si="10"/>
        <v>2560</v>
      </c>
      <c r="I657" s="104"/>
      <c r="J657" s="104"/>
      <c r="K657" s="104"/>
      <c r="L657" s="104"/>
      <c r="M657" s="104"/>
      <c r="N657" s="104"/>
      <c r="O657" s="104"/>
      <c r="P657" s="104"/>
    </row>
    <row r="658" spans="1:16" x14ac:dyDescent="0.3">
      <c r="A658" s="111" t="s">
        <v>1396</v>
      </c>
      <c r="B658" s="112" t="s">
        <v>1381</v>
      </c>
      <c r="C658" s="106" t="s">
        <v>1375</v>
      </c>
      <c r="D658" s="113" t="s">
        <v>1404</v>
      </c>
      <c r="E658" s="114">
        <v>45462</v>
      </c>
      <c r="F658" s="115">
        <v>560</v>
      </c>
      <c r="G658" s="116">
        <v>9</v>
      </c>
      <c r="H658" s="117">
        <f t="shared" si="10"/>
        <v>5040</v>
      </c>
      <c r="I658" s="104"/>
      <c r="J658" s="104"/>
      <c r="K658" s="104"/>
      <c r="L658" s="104"/>
      <c r="M658" s="104"/>
      <c r="N658" s="104"/>
      <c r="O658" s="104"/>
      <c r="P658" s="104"/>
    </row>
    <row r="659" spans="1:16" x14ac:dyDescent="0.3">
      <c r="A659" s="111" t="s">
        <v>1390</v>
      </c>
      <c r="B659" s="112" t="s">
        <v>1381</v>
      </c>
      <c r="C659" s="106" t="s">
        <v>1375</v>
      </c>
      <c r="D659" s="113" t="s">
        <v>1402</v>
      </c>
      <c r="E659" s="114">
        <v>45463</v>
      </c>
      <c r="F659" s="115">
        <v>560</v>
      </c>
      <c r="G659" s="116">
        <v>3</v>
      </c>
      <c r="H659" s="117">
        <f t="shared" si="10"/>
        <v>1680</v>
      </c>
      <c r="I659" s="104"/>
      <c r="J659" s="104"/>
      <c r="K659" s="104"/>
      <c r="L659" s="104"/>
      <c r="M659" s="104"/>
      <c r="N659" s="104"/>
      <c r="O659" s="104"/>
      <c r="P659" s="104"/>
    </row>
    <row r="660" spans="1:16" x14ac:dyDescent="0.3">
      <c r="A660" s="111" t="s">
        <v>1395</v>
      </c>
      <c r="B660" s="112" t="s">
        <v>1378</v>
      </c>
      <c r="C660" s="106" t="s">
        <v>1377</v>
      </c>
      <c r="D660" s="113" t="s">
        <v>1400</v>
      </c>
      <c r="E660" s="114">
        <v>45464</v>
      </c>
      <c r="F660" s="115">
        <v>340</v>
      </c>
      <c r="G660" s="116">
        <v>15</v>
      </c>
      <c r="H660" s="117">
        <f t="shared" si="10"/>
        <v>5100</v>
      </c>
      <c r="I660" s="104"/>
      <c r="J660" s="104"/>
      <c r="K660" s="104"/>
      <c r="L660" s="104"/>
      <c r="M660" s="104"/>
      <c r="N660" s="104"/>
      <c r="O660" s="104"/>
      <c r="P660" s="104"/>
    </row>
    <row r="661" spans="1:16" x14ac:dyDescent="0.3">
      <c r="A661" s="111" t="s">
        <v>1399</v>
      </c>
      <c r="B661" s="112" t="s">
        <v>1378</v>
      </c>
      <c r="C661" s="106" t="s">
        <v>1376</v>
      </c>
      <c r="D661" s="113" t="s">
        <v>1402</v>
      </c>
      <c r="E661" s="114">
        <v>45466</v>
      </c>
      <c r="F661" s="115">
        <v>340</v>
      </c>
      <c r="G661" s="116">
        <v>11</v>
      </c>
      <c r="H661" s="117">
        <f t="shared" si="10"/>
        <v>3740</v>
      </c>
      <c r="I661" s="104"/>
      <c r="J661" s="104"/>
      <c r="K661" s="104"/>
      <c r="L661" s="104"/>
      <c r="M661" s="104"/>
      <c r="N661" s="104"/>
      <c r="O661" s="104"/>
      <c r="P661" s="104"/>
    </row>
    <row r="662" spans="1:16" x14ac:dyDescent="0.3">
      <c r="A662" s="111" t="s">
        <v>64</v>
      </c>
      <c r="B662" s="112" t="s">
        <v>1382</v>
      </c>
      <c r="C662" s="106" t="s">
        <v>1336</v>
      </c>
      <c r="D662" s="113" t="s">
        <v>1403</v>
      </c>
      <c r="E662" s="114">
        <v>45467</v>
      </c>
      <c r="F662" s="115">
        <v>245</v>
      </c>
      <c r="G662" s="116">
        <v>7</v>
      </c>
      <c r="H662" s="117">
        <f t="shared" si="10"/>
        <v>1715</v>
      </c>
      <c r="I662" s="104"/>
      <c r="J662" s="104"/>
      <c r="K662" s="104"/>
      <c r="L662" s="104"/>
      <c r="M662" s="104"/>
      <c r="N662" s="104"/>
      <c r="O662" s="104"/>
      <c r="P662" s="104"/>
    </row>
    <row r="663" spans="1:16" x14ac:dyDescent="0.3">
      <c r="A663" s="111" t="s">
        <v>1396</v>
      </c>
      <c r="B663" s="112" t="s">
        <v>1380</v>
      </c>
      <c r="C663" s="106" t="s">
        <v>1375</v>
      </c>
      <c r="D663" s="113" t="s">
        <v>1404</v>
      </c>
      <c r="E663" s="114">
        <v>45467</v>
      </c>
      <c r="F663" s="115">
        <v>240</v>
      </c>
      <c r="G663" s="116">
        <v>6</v>
      </c>
      <c r="H663" s="117">
        <f t="shared" si="10"/>
        <v>1440</v>
      </c>
      <c r="I663" s="104"/>
      <c r="J663" s="104"/>
      <c r="K663" s="104"/>
      <c r="L663" s="104"/>
      <c r="M663" s="104"/>
      <c r="N663" s="104"/>
      <c r="O663" s="104"/>
      <c r="P663" s="104"/>
    </row>
    <row r="664" spans="1:16" x14ac:dyDescent="0.3">
      <c r="A664" s="111" t="s">
        <v>1399</v>
      </c>
      <c r="B664" s="112" t="s">
        <v>1379</v>
      </c>
      <c r="C664" s="106" t="s">
        <v>1336</v>
      </c>
      <c r="D664" s="113" t="s">
        <v>1404</v>
      </c>
      <c r="E664" s="114">
        <v>45468</v>
      </c>
      <c r="F664" s="115">
        <v>160</v>
      </c>
      <c r="G664" s="116">
        <v>16</v>
      </c>
      <c r="H664" s="117">
        <f t="shared" si="10"/>
        <v>2560</v>
      </c>
      <c r="I664" s="104"/>
      <c r="J664" s="104"/>
      <c r="K664" s="104"/>
      <c r="L664" s="104"/>
      <c r="M664" s="104"/>
      <c r="N664" s="104"/>
      <c r="O664" s="104"/>
      <c r="P664" s="104"/>
    </row>
    <row r="665" spans="1:16" x14ac:dyDescent="0.3">
      <c r="A665" s="111" t="s">
        <v>1398</v>
      </c>
      <c r="B665" s="112" t="s">
        <v>1380</v>
      </c>
      <c r="C665" s="106" t="s">
        <v>1376</v>
      </c>
      <c r="D665" s="113" t="s">
        <v>1401</v>
      </c>
      <c r="E665" s="114">
        <v>45469</v>
      </c>
      <c r="F665" s="115">
        <v>240</v>
      </c>
      <c r="G665" s="116">
        <v>11</v>
      </c>
      <c r="H665" s="117">
        <f t="shared" si="10"/>
        <v>2640</v>
      </c>
      <c r="I665" s="104"/>
      <c r="J665" s="104"/>
      <c r="K665" s="104"/>
      <c r="L665" s="104"/>
      <c r="M665" s="104"/>
      <c r="N665" s="104"/>
      <c r="O665" s="104"/>
      <c r="P665" s="104"/>
    </row>
    <row r="666" spans="1:16" x14ac:dyDescent="0.3">
      <c r="A666" s="111" t="s">
        <v>1393</v>
      </c>
      <c r="B666" s="112" t="s">
        <v>1382</v>
      </c>
      <c r="C666" s="106" t="s">
        <v>1376</v>
      </c>
      <c r="D666" s="113" t="s">
        <v>1404</v>
      </c>
      <c r="E666" s="114">
        <v>45469</v>
      </c>
      <c r="F666" s="115">
        <v>245</v>
      </c>
      <c r="G666" s="116">
        <v>15</v>
      </c>
      <c r="H666" s="117">
        <f t="shared" si="10"/>
        <v>3675</v>
      </c>
      <c r="I666" s="104"/>
      <c r="J666" s="104"/>
      <c r="K666" s="104"/>
      <c r="L666" s="104"/>
      <c r="M666" s="104"/>
      <c r="N666" s="104"/>
      <c r="O666" s="104"/>
      <c r="P666" s="104"/>
    </row>
    <row r="667" spans="1:16" x14ac:dyDescent="0.3">
      <c r="A667" s="111" t="s">
        <v>64</v>
      </c>
      <c r="B667" s="112" t="s">
        <v>1380</v>
      </c>
      <c r="C667" s="106" t="s">
        <v>1375</v>
      </c>
      <c r="D667" s="113" t="s">
        <v>1403</v>
      </c>
      <c r="E667" s="114">
        <v>45469</v>
      </c>
      <c r="F667" s="115">
        <v>240</v>
      </c>
      <c r="G667" s="116">
        <v>1</v>
      </c>
      <c r="H667" s="117">
        <f t="shared" si="10"/>
        <v>240</v>
      </c>
      <c r="I667" s="104"/>
      <c r="J667" s="104"/>
      <c r="K667" s="104"/>
      <c r="L667" s="104"/>
      <c r="M667" s="104"/>
      <c r="N667" s="104"/>
      <c r="O667" s="104"/>
      <c r="P667" s="104"/>
    </row>
    <row r="668" spans="1:16" x14ac:dyDescent="0.3">
      <c r="A668" s="111" t="s">
        <v>1394</v>
      </c>
      <c r="B668" s="112" t="s">
        <v>1380</v>
      </c>
      <c r="C668" s="106" t="s">
        <v>1336</v>
      </c>
      <c r="D668" s="113" t="s">
        <v>1404</v>
      </c>
      <c r="E668" s="114">
        <v>45470</v>
      </c>
      <c r="F668" s="115">
        <v>240</v>
      </c>
      <c r="G668" s="116">
        <v>11</v>
      </c>
      <c r="H668" s="117">
        <f t="shared" si="10"/>
        <v>2640</v>
      </c>
      <c r="I668" s="104"/>
      <c r="J668" s="104"/>
      <c r="K668" s="104"/>
      <c r="L668" s="104"/>
      <c r="M668" s="104"/>
      <c r="N668" s="104"/>
      <c r="O668" s="104"/>
      <c r="P668" s="104"/>
    </row>
    <row r="669" spans="1:16" x14ac:dyDescent="0.3">
      <c r="A669" s="111" t="s">
        <v>1395</v>
      </c>
      <c r="B669" s="112" t="s">
        <v>1380</v>
      </c>
      <c r="C669" s="106" t="s">
        <v>1336</v>
      </c>
      <c r="D669" s="113" t="s">
        <v>1402</v>
      </c>
      <c r="E669" s="114">
        <v>45471</v>
      </c>
      <c r="F669" s="115">
        <v>240</v>
      </c>
      <c r="G669" s="116">
        <v>3</v>
      </c>
      <c r="H669" s="117">
        <f t="shared" si="10"/>
        <v>720</v>
      </c>
      <c r="I669" s="104"/>
      <c r="J669" s="104"/>
      <c r="K669" s="104"/>
      <c r="L669" s="104"/>
      <c r="M669" s="104"/>
      <c r="N669" s="104"/>
      <c r="O669" s="104"/>
      <c r="P669" s="104"/>
    </row>
    <row r="670" spans="1:16" x14ac:dyDescent="0.3">
      <c r="A670" s="111" t="s">
        <v>1396</v>
      </c>
      <c r="B670" s="112" t="s">
        <v>1382</v>
      </c>
      <c r="C670" s="106" t="s">
        <v>1375</v>
      </c>
      <c r="D670" s="113" t="s">
        <v>1400</v>
      </c>
      <c r="E670" s="114">
        <v>45471</v>
      </c>
      <c r="F670" s="115">
        <v>245</v>
      </c>
      <c r="G670" s="116">
        <v>11</v>
      </c>
      <c r="H670" s="117">
        <f t="shared" si="10"/>
        <v>2695</v>
      </c>
      <c r="I670" s="104"/>
      <c r="J670" s="104"/>
      <c r="K670" s="104"/>
      <c r="L670" s="104"/>
      <c r="M670" s="104"/>
      <c r="N670" s="104"/>
      <c r="O670" s="104"/>
      <c r="P670" s="104"/>
    </row>
    <row r="671" spans="1:16" x14ac:dyDescent="0.3">
      <c r="A671" s="111" t="s">
        <v>1394</v>
      </c>
      <c r="B671" s="112" t="s">
        <v>1382</v>
      </c>
      <c r="C671" s="106" t="s">
        <v>1375</v>
      </c>
      <c r="D671" s="113" t="s">
        <v>1404</v>
      </c>
      <c r="E671" s="114">
        <v>45472</v>
      </c>
      <c r="F671" s="115">
        <v>245</v>
      </c>
      <c r="G671" s="116">
        <v>18</v>
      </c>
      <c r="H671" s="117">
        <f t="shared" si="10"/>
        <v>4410</v>
      </c>
      <c r="I671" s="104"/>
      <c r="J671" s="104"/>
      <c r="K671" s="104"/>
      <c r="L671" s="104"/>
      <c r="M671" s="104"/>
      <c r="N671" s="104"/>
      <c r="O671" s="104"/>
      <c r="P671" s="104"/>
    </row>
    <row r="672" spans="1:16" x14ac:dyDescent="0.3">
      <c r="A672" s="111" t="s">
        <v>59</v>
      </c>
      <c r="B672" s="112" t="s">
        <v>1381</v>
      </c>
      <c r="C672" s="106" t="s">
        <v>1377</v>
      </c>
      <c r="D672" s="113" t="s">
        <v>1402</v>
      </c>
      <c r="E672" s="114">
        <v>45472</v>
      </c>
      <c r="F672" s="115">
        <v>560</v>
      </c>
      <c r="G672" s="116">
        <v>10</v>
      </c>
      <c r="H672" s="117">
        <f t="shared" si="10"/>
        <v>5600</v>
      </c>
      <c r="I672" s="104"/>
      <c r="J672" s="104"/>
      <c r="K672" s="104"/>
      <c r="L672" s="104"/>
      <c r="M672" s="104"/>
      <c r="N672" s="104"/>
      <c r="O672" s="104"/>
      <c r="P672" s="104"/>
    </row>
    <row r="673" spans="1:16" x14ac:dyDescent="0.3">
      <c r="A673" s="111" t="s">
        <v>64</v>
      </c>
      <c r="B673" s="112" t="s">
        <v>1378</v>
      </c>
      <c r="C673" s="106" t="s">
        <v>1376</v>
      </c>
      <c r="D673" s="113" t="s">
        <v>1403</v>
      </c>
      <c r="E673" s="114">
        <v>45473</v>
      </c>
      <c r="F673" s="115">
        <v>340</v>
      </c>
      <c r="G673" s="116">
        <v>2</v>
      </c>
      <c r="H673" s="117">
        <f t="shared" si="10"/>
        <v>680</v>
      </c>
      <c r="I673" s="104"/>
      <c r="J673" s="104"/>
      <c r="K673" s="104"/>
      <c r="L673" s="104"/>
      <c r="M673" s="104"/>
      <c r="N673" s="104"/>
      <c r="O673" s="104"/>
      <c r="P673" s="104"/>
    </row>
    <row r="674" spans="1:16" x14ac:dyDescent="0.3">
      <c r="A674" s="111" t="s">
        <v>1392</v>
      </c>
      <c r="B674" s="112" t="s">
        <v>1381</v>
      </c>
      <c r="C674" s="106" t="s">
        <v>1377</v>
      </c>
      <c r="D674" s="113" t="s">
        <v>1402</v>
      </c>
      <c r="E674" s="114">
        <v>45474</v>
      </c>
      <c r="F674" s="115">
        <v>560</v>
      </c>
      <c r="G674" s="116">
        <v>18</v>
      </c>
      <c r="H674" s="117">
        <f t="shared" si="10"/>
        <v>10080</v>
      </c>
      <c r="I674" s="104"/>
      <c r="J674" s="104"/>
      <c r="K674" s="104"/>
      <c r="L674" s="104"/>
      <c r="M674" s="104"/>
      <c r="N674" s="104"/>
      <c r="O674" s="104"/>
      <c r="P674" s="104"/>
    </row>
    <row r="675" spans="1:16" x14ac:dyDescent="0.3">
      <c r="A675" s="111" t="s">
        <v>1391</v>
      </c>
      <c r="B675" s="112" t="s">
        <v>1379</v>
      </c>
      <c r="C675" s="106" t="s">
        <v>1336</v>
      </c>
      <c r="D675" s="113" t="s">
        <v>1401</v>
      </c>
      <c r="E675" s="114">
        <v>45474</v>
      </c>
      <c r="F675" s="115">
        <v>160</v>
      </c>
      <c r="G675" s="116">
        <v>15</v>
      </c>
      <c r="H675" s="117">
        <f t="shared" si="10"/>
        <v>2400</v>
      </c>
      <c r="I675" s="104"/>
      <c r="J675" s="104"/>
      <c r="K675" s="104"/>
      <c r="L675" s="104"/>
      <c r="M675" s="104"/>
      <c r="N675" s="104"/>
      <c r="O675" s="104"/>
      <c r="P675" s="104"/>
    </row>
    <row r="676" spans="1:16" x14ac:dyDescent="0.3">
      <c r="A676" s="111" t="s">
        <v>1397</v>
      </c>
      <c r="B676" s="112" t="s">
        <v>1381</v>
      </c>
      <c r="C676" s="106" t="s">
        <v>1376</v>
      </c>
      <c r="D676" s="113" t="s">
        <v>1403</v>
      </c>
      <c r="E676" s="114">
        <v>45476</v>
      </c>
      <c r="F676" s="115">
        <v>560</v>
      </c>
      <c r="G676" s="116">
        <v>15</v>
      </c>
      <c r="H676" s="117">
        <f t="shared" si="10"/>
        <v>8400</v>
      </c>
      <c r="I676" s="104"/>
      <c r="J676" s="104"/>
      <c r="K676" s="104"/>
      <c r="L676" s="104"/>
      <c r="M676" s="104"/>
      <c r="N676" s="104"/>
      <c r="O676" s="104"/>
      <c r="P676" s="104"/>
    </row>
    <row r="677" spans="1:16" x14ac:dyDescent="0.3">
      <c r="A677" s="111" t="s">
        <v>1391</v>
      </c>
      <c r="B677" s="112" t="s">
        <v>1379</v>
      </c>
      <c r="C677" s="106" t="s">
        <v>1376</v>
      </c>
      <c r="D677" s="113" t="s">
        <v>1403</v>
      </c>
      <c r="E677" s="114">
        <v>45477</v>
      </c>
      <c r="F677" s="115">
        <v>160</v>
      </c>
      <c r="G677" s="116">
        <v>11</v>
      </c>
      <c r="H677" s="117">
        <f t="shared" si="10"/>
        <v>1760</v>
      </c>
      <c r="I677" s="104"/>
      <c r="J677" s="104"/>
      <c r="K677" s="104"/>
      <c r="L677" s="104"/>
      <c r="M677" s="104"/>
      <c r="N677" s="104"/>
      <c r="O677" s="104"/>
      <c r="P677" s="104"/>
    </row>
    <row r="678" spans="1:16" x14ac:dyDescent="0.3">
      <c r="A678" s="111" t="s">
        <v>1396</v>
      </c>
      <c r="B678" s="112" t="s">
        <v>1380</v>
      </c>
      <c r="C678" s="106" t="s">
        <v>1377</v>
      </c>
      <c r="D678" s="113" t="s">
        <v>1404</v>
      </c>
      <c r="E678" s="114">
        <v>45477</v>
      </c>
      <c r="F678" s="115">
        <v>240</v>
      </c>
      <c r="G678" s="116">
        <v>14</v>
      </c>
      <c r="H678" s="117">
        <f t="shared" si="10"/>
        <v>3360</v>
      </c>
      <c r="I678" s="104"/>
      <c r="J678" s="104"/>
      <c r="K678" s="104"/>
      <c r="L678" s="104"/>
      <c r="M678" s="104"/>
      <c r="N678" s="104"/>
      <c r="O678" s="104"/>
      <c r="P678" s="104"/>
    </row>
    <row r="679" spans="1:16" x14ac:dyDescent="0.3">
      <c r="A679" s="111" t="s">
        <v>1393</v>
      </c>
      <c r="B679" s="112" t="s">
        <v>1381</v>
      </c>
      <c r="C679" s="106" t="s">
        <v>1376</v>
      </c>
      <c r="D679" s="113" t="s">
        <v>1403</v>
      </c>
      <c r="E679" s="114">
        <v>45478</v>
      </c>
      <c r="F679" s="115">
        <v>560</v>
      </c>
      <c r="G679" s="116">
        <v>17</v>
      </c>
      <c r="H679" s="117">
        <f t="shared" si="10"/>
        <v>9520</v>
      </c>
      <c r="I679" s="104"/>
      <c r="J679" s="104"/>
      <c r="K679" s="104"/>
      <c r="L679" s="104"/>
      <c r="M679" s="104"/>
      <c r="N679" s="104"/>
      <c r="O679" s="104"/>
      <c r="P679" s="104"/>
    </row>
    <row r="680" spans="1:16" x14ac:dyDescent="0.3">
      <c r="A680" s="111" t="s">
        <v>1394</v>
      </c>
      <c r="B680" s="112" t="s">
        <v>1380</v>
      </c>
      <c r="C680" s="106" t="s">
        <v>1377</v>
      </c>
      <c r="D680" s="113" t="s">
        <v>1401</v>
      </c>
      <c r="E680" s="114">
        <v>45479</v>
      </c>
      <c r="F680" s="115">
        <v>240</v>
      </c>
      <c r="G680" s="116">
        <v>19</v>
      </c>
      <c r="H680" s="117">
        <f t="shared" si="10"/>
        <v>4560</v>
      </c>
      <c r="I680" s="104"/>
      <c r="J680" s="104"/>
      <c r="K680" s="104"/>
      <c r="L680" s="104"/>
      <c r="M680" s="104"/>
      <c r="N680" s="104"/>
      <c r="O680" s="104"/>
      <c r="P680" s="104"/>
    </row>
    <row r="681" spans="1:16" x14ac:dyDescent="0.3">
      <c r="A681" s="111" t="s">
        <v>64</v>
      </c>
      <c r="B681" s="112" t="s">
        <v>1380</v>
      </c>
      <c r="C681" s="106" t="s">
        <v>1376</v>
      </c>
      <c r="D681" s="113" t="s">
        <v>1402</v>
      </c>
      <c r="E681" s="114">
        <v>45480</v>
      </c>
      <c r="F681" s="115">
        <v>240</v>
      </c>
      <c r="G681" s="116">
        <v>1</v>
      </c>
      <c r="H681" s="117">
        <f t="shared" si="10"/>
        <v>240</v>
      </c>
      <c r="I681" s="104"/>
      <c r="J681" s="104"/>
      <c r="K681" s="104"/>
      <c r="L681" s="104"/>
      <c r="M681" s="104"/>
      <c r="N681" s="104"/>
      <c r="O681" s="104"/>
      <c r="P681" s="104"/>
    </row>
    <row r="682" spans="1:16" x14ac:dyDescent="0.3">
      <c r="A682" s="111" t="s">
        <v>64</v>
      </c>
      <c r="B682" s="112" t="s">
        <v>1378</v>
      </c>
      <c r="C682" s="106" t="s">
        <v>1376</v>
      </c>
      <c r="D682" s="113" t="s">
        <v>1403</v>
      </c>
      <c r="E682" s="114">
        <v>45481</v>
      </c>
      <c r="F682" s="115">
        <v>340</v>
      </c>
      <c r="G682" s="116">
        <v>20</v>
      </c>
      <c r="H682" s="117">
        <f t="shared" si="10"/>
        <v>6800</v>
      </c>
      <c r="I682" s="104"/>
      <c r="J682" s="104"/>
      <c r="K682" s="104"/>
      <c r="L682" s="104"/>
      <c r="M682" s="104"/>
      <c r="N682" s="104"/>
      <c r="O682" s="104"/>
      <c r="P682" s="104"/>
    </row>
    <row r="683" spans="1:16" x14ac:dyDescent="0.3">
      <c r="A683" s="111" t="s">
        <v>1397</v>
      </c>
      <c r="B683" s="112" t="s">
        <v>1379</v>
      </c>
      <c r="C683" s="106" t="s">
        <v>1336</v>
      </c>
      <c r="D683" s="113" t="s">
        <v>1400</v>
      </c>
      <c r="E683" s="114">
        <v>45481</v>
      </c>
      <c r="F683" s="115">
        <v>160</v>
      </c>
      <c r="G683" s="116">
        <v>6</v>
      </c>
      <c r="H683" s="117">
        <f t="shared" si="10"/>
        <v>960</v>
      </c>
      <c r="I683" s="104"/>
      <c r="J683" s="104"/>
      <c r="K683" s="104"/>
      <c r="L683" s="104"/>
      <c r="M683" s="104"/>
      <c r="N683" s="104"/>
      <c r="O683" s="104"/>
      <c r="P683" s="104"/>
    </row>
    <row r="684" spans="1:16" x14ac:dyDescent="0.3">
      <c r="A684" s="111" t="s">
        <v>1398</v>
      </c>
      <c r="B684" s="112" t="s">
        <v>1379</v>
      </c>
      <c r="C684" s="106" t="s">
        <v>1336</v>
      </c>
      <c r="D684" s="113" t="s">
        <v>1401</v>
      </c>
      <c r="E684" s="114">
        <v>45482</v>
      </c>
      <c r="F684" s="115">
        <v>160</v>
      </c>
      <c r="G684" s="116">
        <v>1</v>
      </c>
      <c r="H684" s="117">
        <f t="shared" si="10"/>
        <v>160</v>
      </c>
      <c r="I684" s="104"/>
      <c r="J684" s="104"/>
      <c r="K684" s="104"/>
      <c r="L684" s="104"/>
      <c r="M684" s="104"/>
      <c r="N684" s="104"/>
      <c r="O684" s="104"/>
      <c r="P684" s="104"/>
    </row>
    <row r="685" spans="1:16" x14ac:dyDescent="0.3">
      <c r="A685" s="111" t="s">
        <v>64</v>
      </c>
      <c r="B685" s="112" t="s">
        <v>1381</v>
      </c>
      <c r="C685" s="106" t="s">
        <v>1376</v>
      </c>
      <c r="D685" s="113" t="s">
        <v>1404</v>
      </c>
      <c r="E685" s="114">
        <v>45483</v>
      </c>
      <c r="F685" s="115">
        <v>560</v>
      </c>
      <c r="G685" s="116">
        <v>9</v>
      </c>
      <c r="H685" s="117">
        <f t="shared" si="10"/>
        <v>5040</v>
      </c>
      <c r="I685" s="104"/>
      <c r="J685" s="104"/>
      <c r="K685" s="104"/>
      <c r="L685" s="104"/>
      <c r="M685" s="104"/>
      <c r="N685" s="104"/>
      <c r="O685" s="104"/>
      <c r="P685" s="104"/>
    </row>
    <row r="686" spans="1:16" x14ac:dyDescent="0.3">
      <c r="A686" s="111" t="s">
        <v>1393</v>
      </c>
      <c r="B686" s="112" t="s">
        <v>1380</v>
      </c>
      <c r="C686" s="106" t="s">
        <v>1376</v>
      </c>
      <c r="D686" s="113" t="s">
        <v>1401</v>
      </c>
      <c r="E686" s="114">
        <v>45483</v>
      </c>
      <c r="F686" s="115">
        <v>240</v>
      </c>
      <c r="G686" s="116">
        <v>16</v>
      </c>
      <c r="H686" s="117">
        <f t="shared" si="10"/>
        <v>3840</v>
      </c>
      <c r="I686" s="104"/>
      <c r="J686" s="104"/>
      <c r="K686" s="104"/>
      <c r="L686" s="104"/>
      <c r="M686" s="104"/>
      <c r="N686" s="104"/>
      <c r="O686" s="104"/>
      <c r="P686" s="104"/>
    </row>
    <row r="687" spans="1:16" x14ac:dyDescent="0.3">
      <c r="A687" s="111" t="s">
        <v>1391</v>
      </c>
      <c r="B687" s="112" t="s">
        <v>1382</v>
      </c>
      <c r="C687" s="106" t="s">
        <v>1375</v>
      </c>
      <c r="D687" s="113" t="s">
        <v>1400</v>
      </c>
      <c r="E687" s="114">
        <v>45486</v>
      </c>
      <c r="F687" s="115">
        <v>245</v>
      </c>
      <c r="G687" s="116">
        <v>17</v>
      </c>
      <c r="H687" s="117">
        <f t="shared" si="10"/>
        <v>4165</v>
      </c>
      <c r="I687" s="104"/>
      <c r="J687" s="104"/>
      <c r="K687" s="104"/>
      <c r="L687" s="104"/>
      <c r="M687" s="104"/>
      <c r="N687" s="104"/>
      <c r="O687" s="104"/>
      <c r="P687" s="104"/>
    </row>
    <row r="688" spans="1:16" x14ac:dyDescent="0.3">
      <c r="A688" s="111" t="s">
        <v>64</v>
      </c>
      <c r="B688" s="112" t="s">
        <v>1379</v>
      </c>
      <c r="C688" s="106" t="s">
        <v>1336</v>
      </c>
      <c r="D688" s="113" t="s">
        <v>1401</v>
      </c>
      <c r="E688" s="114">
        <v>45487</v>
      </c>
      <c r="F688" s="115">
        <v>160</v>
      </c>
      <c r="G688" s="116">
        <v>7</v>
      </c>
      <c r="H688" s="117">
        <f t="shared" si="10"/>
        <v>1120</v>
      </c>
      <c r="I688" s="104"/>
      <c r="J688" s="104"/>
      <c r="K688" s="104"/>
      <c r="L688" s="104"/>
      <c r="M688" s="104"/>
      <c r="N688" s="104"/>
      <c r="O688" s="104"/>
      <c r="P688" s="104"/>
    </row>
    <row r="689" spans="1:16" x14ac:dyDescent="0.3">
      <c r="A689" s="111" t="s">
        <v>1391</v>
      </c>
      <c r="B689" s="112" t="s">
        <v>1380</v>
      </c>
      <c r="C689" s="106" t="s">
        <v>1376</v>
      </c>
      <c r="D689" s="113" t="s">
        <v>1402</v>
      </c>
      <c r="E689" s="114">
        <v>45488</v>
      </c>
      <c r="F689" s="115">
        <v>240</v>
      </c>
      <c r="G689" s="116">
        <v>12</v>
      </c>
      <c r="H689" s="117">
        <f t="shared" si="10"/>
        <v>2880</v>
      </c>
      <c r="I689" s="104"/>
      <c r="J689" s="104"/>
      <c r="K689" s="104"/>
      <c r="L689" s="104"/>
      <c r="M689" s="104"/>
      <c r="N689" s="104"/>
      <c r="O689" s="104"/>
      <c r="P689" s="104"/>
    </row>
    <row r="690" spans="1:16" x14ac:dyDescent="0.3">
      <c r="A690" s="111" t="s">
        <v>1391</v>
      </c>
      <c r="B690" s="112" t="s">
        <v>1379</v>
      </c>
      <c r="C690" s="106" t="s">
        <v>1375</v>
      </c>
      <c r="D690" s="113" t="s">
        <v>1402</v>
      </c>
      <c r="E690" s="114">
        <v>45489</v>
      </c>
      <c r="F690" s="115">
        <v>160</v>
      </c>
      <c r="G690" s="116">
        <v>18</v>
      </c>
      <c r="H690" s="117">
        <f t="shared" si="10"/>
        <v>2880</v>
      </c>
      <c r="I690" s="104"/>
      <c r="J690" s="104"/>
      <c r="K690" s="104"/>
      <c r="L690" s="104"/>
      <c r="M690" s="104"/>
      <c r="N690" s="104"/>
      <c r="O690" s="104"/>
      <c r="P690" s="104"/>
    </row>
    <row r="691" spans="1:16" x14ac:dyDescent="0.3">
      <c r="A691" s="111" t="s">
        <v>59</v>
      </c>
      <c r="B691" s="112" t="s">
        <v>1381</v>
      </c>
      <c r="C691" s="106" t="s">
        <v>1336</v>
      </c>
      <c r="D691" s="113" t="s">
        <v>1404</v>
      </c>
      <c r="E691" s="114">
        <v>45490</v>
      </c>
      <c r="F691" s="115">
        <v>560</v>
      </c>
      <c r="G691" s="116">
        <v>17</v>
      </c>
      <c r="H691" s="117">
        <f t="shared" si="10"/>
        <v>9520</v>
      </c>
      <c r="I691" s="104"/>
      <c r="J691" s="104"/>
      <c r="K691" s="104"/>
      <c r="L691" s="104"/>
      <c r="M691" s="104"/>
      <c r="N691" s="104"/>
      <c r="O691" s="104"/>
      <c r="P691" s="104"/>
    </row>
    <row r="692" spans="1:16" x14ac:dyDescent="0.3">
      <c r="A692" s="111" t="s">
        <v>1393</v>
      </c>
      <c r="B692" s="112" t="s">
        <v>1380</v>
      </c>
      <c r="C692" s="106" t="s">
        <v>1336</v>
      </c>
      <c r="D692" s="113" t="s">
        <v>1403</v>
      </c>
      <c r="E692" s="114">
        <v>45490</v>
      </c>
      <c r="F692" s="115">
        <v>240</v>
      </c>
      <c r="G692" s="116">
        <v>16</v>
      </c>
      <c r="H692" s="117">
        <f t="shared" si="10"/>
        <v>3840</v>
      </c>
      <c r="I692" s="104"/>
      <c r="J692" s="104"/>
      <c r="K692" s="104"/>
      <c r="L692" s="104"/>
      <c r="M692" s="104"/>
      <c r="N692" s="104"/>
      <c r="O692" s="104"/>
      <c r="P692" s="104"/>
    </row>
    <row r="693" spans="1:16" x14ac:dyDescent="0.3">
      <c r="A693" s="111" t="s">
        <v>1399</v>
      </c>
      <c r="B693" s="112" t="s">
        <v>1381</v>
      </c>
      <c r="C693" s="106" t="s">
        <v>1336</v>
      </c>
      <c r="D693" s="113" t="s">
        <v>1400</v>
      </c>
      <c r="E693" s="114">
        <v>45491</v>
      </c>
      <c r="F693" s="115">
        <v>560</v>
      </c>
      <c r="G693" s="116">
        <v>15</v>
      </c>
      <c r="H693" s="117">
        <f t="shared" si="10"/>
        <v>8400</v>
      </c>
      <c r="I693" s="104"/>
      <c r="J693" s="104"/>
      <c r="K693" s="104"/>
      <c r="L693" s="104"/>
      <c r="M693" s="104"/>
      <c r="N693" s="104"/>
      <c r="O693" s="104"/>
      <c r="P693" s="104"/>
    </row>
    <row r="694" spans="1:16" x14ac:dyDescent="0.3">
      <c r="A694" s="111" t="s">
        <v>1395</v>
      </c>
      <c r="B694" s="112" t="s">
        <v>1382</v>
      </c>
      <c r="C694" s="106" t="s">
        <v>1336</v>
      </c>
      <c r="D694" s="113" t="s">
        <v>1402</v>
      </c>
      <c r="E694" s="114">
        <v>45492</v>
      </c>
      <c r="F694" s="115">
        <v>245</v>
      </c>
      <c r="G694" s="116">
        <v>15</v>
      </c>
      <c r="H694" s="117">
        <f t="shared" si="10"/>
        <v>3675</v>
      </c>
      <c r="I694" s="104"/>
      <c r="J694" s="104"/>
      <c r="K694" s="104"/>
      <c r="L694" s="104"/>
      <c r="M694" s="104"/>
      <c r="N694" s="104"/>
      <c r="O694" s="104"/>
      <c r="P694" s="104"/>
    </row>
    <row r="695" spans="1:16" x14ac:dyDescent="0.3">
      <c r="A695" s="111" t="s">
        <v>1394</v>
      </c>
      <c r="B695" s="112" t="s">
        <v>1381</v>
      </c>
      <c r="C695" s="106" t="s">
        <v>1336</v>
      </c>
      <c r="D695" s="113" t="s">
        <v>1400</v>
      </c>
      <c r="E695" s="114">
        <v>45493</v>
      </c>
      <c r="F695" s="115">
        <v>560</v>
      </c>
      <c r="G695" s="116">
        <v>14</v>
      </c>
      <c r="H695" s="117">
        <f t="shared" si="10"/>
        <v>7840</v>
      </c>
      <c r="I695" s="104"/>
      <c r="J695" s="104"/>
      <c r="K695" s="104"/>
      <c r="L695" s="104"/>
      <c r="M695" s="104"/>
      <c r="N695" s="104"/>
      <c r="O695" s="104"/>
      <c r="P695" s="104"/>
    </row>
    <row r="696" spans="1:16" x14ac:dyDescent="0.3">
      <c r="A696" s="111" t="s">
        <v>1395</v>
      </c>
      <c r="B696" s="112" t="s">
        <v>1380</v>
      </c>
      <c r="C696" s="106" t="s">
        <v>1336</v>
      </c>
      <c r="D696" s="113" t="s">
        <v>1402</v>
      </c>
      <c r="E696" s="114">
        <v>45494</v>
      </c>
      <c r="F696" s="115">
        <v>240</v>
      </c>
      <c r="G696" s="116">
        <v>9</v>
      </c>
      <c r="H696" s="117">
        <f t="shared" si="10"/>
        <v>2160</v>
      </c>
      <c r="I696" s="104"/>
      <c r="J696" s="104"/>
      <c r="K696" s="104"/>
      <c r="L696" s="104"/>
      <c r="M696" s="104"/>
      <c r="N696" s="104"/>
      <c r="O696" s="104"/>
      <c r="P696" s="104"/>
    </row>
    <row r="697" spans="1:16" x14ac:dyDescent="0.3">
      <c r="A697" s="111" t="s">
        <v>59</v>
      </c>
      <c r="B697" s="112" t="s">
        <v>1382</v>
      </c>
      <c r="C697" s="106" t="s">
        <v>1376</v>
      </c>
      <c r="D697" s="113" t="s">
        <v>1404</v>
      </c>
      <c r="E697" s="114">
        <v>45495</v>
      </c>
      <c r="F697" s="115">
        <v>245</v>
      </c>
      <c r="G697" s="116">
        <v>11</v>
      </c>
      <c r="H697" s="117">
        <f t="shared" si="10"/>
        <v>2695</v>
      </c>
      <c r="I697" s="104"/>
      <c r="J697" s="104"/>
      <c r="K697" s="104"/>
      <c r="L697" s="104"/>
      <c r="M697" s="104"/>
      <c r="N697" s="104"/>
      <c r="O697" s="104"/>
      <c r="P697" s="104"/>
    </row>
    <row r="698" spans="1:16" x14ac:dyDescent="0.3">
      <c r="A698" s="111" t="s">
        <v>1392</v>
      </c>
      <c r="B698" s="112" t="s">
        <v>1382</v>
      </c>
      <c r="C698" s="106" t="s">
        <v>1375</v>
      </c>
      <c r="D698" s="113" t="s">
        <v>1402</v>
      </c>
      <c r="E698" s="114">
        <v>45495</v>
      </c>
      <c r="F698" s="115">
        <v>245</v>
      </c>
      <c r="G698" s="116">
        <v>11</v>
      </c>
      <c r="H698" s="117">
        <f t="shared" si="10"/>
        <v>2695</v>
      </c>
      <c r="I698" s="104"/>
      <c r="J698" s="104"/>
      <c r="K698" s="104"/>
      <c r="L698" s="104"/>
      <c r="M698" s="104"/>
      <c r="N698" s="104"/>
      <c r="O698" s="104"/>
      <c r="P698" s="104"/>
    </row>
    <row r="699" spans="1:16" x14ac:dyDescent="0.3">
      <c r="A699" s="111" t="s">
        <v>1394</v>
      </c>
      <c r="B699" s="112" t="s">
        <v>1381</v>
      </c>
      <c r="C699" s="106" t="s">
        <v>1376</v>
      </c>
      <c r="D699" s="113" t="s">
        <v>1401</v>
      </c>
      <c r="E699" s="114">
        <v>45497</v>
      </c>
      <c r="F699" s="115">
        <v>560</v>
      </c>
      <c r="G699" s="116">
        <v>11</v>
      </c>
      <c r="H699" s="117">
        <f t="shared" si="10"/>
        <v>6160</v>
      </c>
      <c r="I699" s="104"/>
      <c r="J699" s="104"/>
      <c r="K699" s="104"/>
      <c r="L699" s="104"/>
      <c r="M699" s="104"/>
      <c r="N699" s="104"/>
      <c r="O699" s="104"/>
      <c r="P699" s="104"/>
    </row>
    <row r="700" spans="1:16" x14ac:dyDescent="0.3">
      <c r="A700" s="111" t="s">
        <v>1393</v>
      </c>
      <c r="B700" s="112" t="s">
        <v>1379</v>
      </c>
      <c r="C700" s="106" t="s">
        <v>1375</v>
      </c>
      <c r="D700" s="113" t="s">
        <v>1401</v>
      </c>
      <c r="E700" s="114">
        <v>45499</v>
      </c>
      <c r="F700" s="115">
        <v>160</v>
      </c>
      <c r="G700" s="116">
        <v>5</v>
      </c>
      <c r="H700" s="117">
        <f t="shared" si="10"/>
        <v>800</v>
      </c>
      <c r="I700" s="104"/>
      <c r="J700" s="104"/>
      <c r="K700" s="104"/>
      <c r="L700" s="104"/>
      <c r="M700" s="104"/>
      <c r="N700" s="104"/>
      <c r="O700" s="104"/>
      <c r="P700" s="104"/>
    </row>
    <row r="701" spans="1:16" x14ac:dyDescent="0.3">
      <c r="A701" s="111" t="s">
        <v>1390</v>
      </c>
      <c r="B701" s="112" t="s">
        <v>1381</v>
      </c>
      <c r="C701" s="106" t="s">
        <v>1376</v>
      </c>
      <c r="D701" s="113" t="s">
        <v>1402</v>
      </c>
      <c r="E701" s="114">
        <v>45503</v>
      </c>
      <c r="F701" s="115">
        <v>560</v>
      </c>
      <c r="G701" s="116">
        <v>9</v>
      </c>
      <c r="H701" s="117">
        <f t="shared" si="10"/>
        <v>5040</v>
      </c>
      <c r="I701" s="104"/>
      <c r="J701" s="104"/>
      <c r="K701" s="104"/>
      <c r="L701" s="104"/>
      <c r="M701" s="104"/>
      <c r="N701" s="104"/>
      <c r="O701" s="104"/>
      <c r="P701" s="104"/>
    </row>
    <row r="702" spans="1:16" x14ac:dyDescent="0.3">
      <c r="A702" s="111" t="s">
        <v>1399</v>
      </c>
      <c r="B702" s="112" t="s">
        <v>1378</v>
      </c>
      <c r="C702" s="106" t="s">
        <v>1375</v>
      </c>
      <c r="D702" s="113" t="s">
        <v>1404</v>
      </c>
      <c r="E702" s="114">
        <v>45503</v>
      </c>
      <c r="F702" s="115">
        <v>340</v>
      </c>
      <c r="G702" s="116">
        <v>9</v>
      </c>
      <c r="H702" s="117">
        <f t="shared" si="10"/>
        <v>3060</v>
      </c>
      <c r="I702" s="104"/>
      <c r="J702" s="104"/>
      <c r="K702" s="104"/>
      <c r="L702" s="104"/>
      <c r="M702" s="104"/>
      <c r="N702" s="104"/>
      <c r="O702" s="104"/>
      <c r="P702" s="104"/>
    </row>
    <row r="703" spans="1:16" x14ac:dyDescent="0.3">
      <c r="A703" s="111" t="s">
        <v>1391</v>
      </c>
      <c r="B703" s="112" t="s">
        <v>1380</v>
      </c>
      <c r="C703" s="106" t="s">
        <v>1336</v>
      </c>
      <c r="D703" s="113" t="s">
        <v>1402</v>
      </c>
      <c r="E703" s="114">
        <v>45505</v>
      </c>
      <c r="F703" s="115">
        <v>240</v>
      </c>
      <c r="G703" s="116">
        <v>1</v>
      </c>
      <c r="H703" s="117">
        <f t="shared" si="10"/>
        <v>240</v>
      </c>
      <c r="I703" s="104"/>
      <c r="J703" s="104"/>
      <c r="K703" s="104"/>
      <c r="L703" s="104"/>
      <c r="M703" s="104"/>
      <c r="N703" s="104"/>
      <c r="O703" s="104"/>
      <c r="P703" s="104"/>
    </row>
    <row r="704" spans="1:16" x14ac:dyDescent="0.3">
      <c r="A704" s="111" t="s">
        <v>1395</v>
      </c>
      <c r="B704" s="112" t="s">
        <v>1380</v>
      </c>
      <c r="C704" s="106" t="s">
        <v>1376</v>
      </c>
      <c r="D704" s="113" t="s">
        <v>1401</v>
      </c>
      <c r="E704" s="114">
        <v>45505</v>
      </c>
      <c r="F704" s="115">
        <v>240</v>
      </c>
      <c r="G704" s="116">
        <v>7</v>
      </c>
      <c r="H704" s="117">
        <f t="shared" si="10"/>
        <v>1680</v>
      </c>
      <c r="I704" s="104"/>
      <c r="J704" s="104"/>
      <c r="K704" s="104"/>
      <c r="L704" s="104"/>
      <c r="M704" s="104"/>
      <c r="N704" s="104"/>
      <c r="O704" s="104"/>
      <c r="P704" s="104"/>
    </row>
    <row r="705" spans="1:16" x14ac:dyDescent="0.3">
      <c r="A705" s="111" t="s">
        <v>1393</v>
      </c>
      <c r="B705" s="112" t="s">
        <v>1378</v>
      </c>
      <c r="C705" s="106" t="s">
        <v>1336</v>
      </c>
      <c r="D705" s="113" t="s">
        <v>1404</v>
      </c>
      <c r="E705" s="114">
        <v>45506</v>
      </c>
      <c r="F705" s="115">
        <v>340</v>
      </c>
      <c r="G705" s="116">
        <v>3</v>
      </c>
      <c r="H705" s="117">
        <f t="shared" si="10"/>
        <v>1020</v>
      </c>
      <c r="I705" s="104"/>
      <c r="J705" s="104"/>
      <c r="K705" s="104"/>
      <c r="L705" s="104"/>
      <c r="M705" s="104"/>
      <c r="N705" s="104"/>
      <c r="O705" s="104"/>
      <c r="P705" s="104"/>
    </row>
    <row r="706" spans="1:16" x14ac:dyDescent="0.3">
      <c r="A706" s="111" t="s">
        <v>1398</v>
      </c>
      <c r="B706" s="112" t="s">
        <v>1379</v>
      </c>
      <c r="C706" s="106" t="s">
        <v>1375</v>
      </c>
      <c r="D706" s="113" t="s">
        <v>1400</v>
      </c>
      <c r="E706" s="114">
        <v>45506</v>
      </c>
      <c r="F706" s="115">
        <v>160</v>
      </c>
      <c r="G706" s="116">
        <v>1</v>
      </c>
      <c r="H706" s="117">
        <f t="shared" si="10"/>
        <v>160</v>
      </c>
      <c r="I706" s="104"/>
      <c r="J706" s="104"/>
      <c r="K706" s="104"/>
      <c r="L706" s="104"/>
      <c r="M706" s="104"/>
      <c r="N706" s="104"/>
      <c r="O706" s="104"/>
      <c r="P706" s="104"/>
    </row>
    <row r="707" spans="1:16" x14ac:dyDescent="0.3">
      <c r="A707" s="111" t="s">
        <v>1397</v>
      </c>
      <c r="B707" s="112" t="s">
        <v>1381</v>
      </c>
      <c r="C707" s="106" t="s">
        <v>1375</v>
      </c>
      <c r="D707" s="113" t="s">
        <v>1402</v>
      </c>
      <c r="E707" s="114">
        <v>45507</v>
      </c>
      <c r="F707" s="115">
        <v>560</v>
      </c>
      <c r="G707" s="116">
        <v>12</v>
      </c>
      <c r="H707" s="117">
        <f t="shared" ref="H707:H770" si="11">F707*G707</f>
        <v>6720</v>
      </c>
      <c r="I707" s="104"/>
      <c r="J707" s="104"/>
      <c r="K707" s="104"/>
      <c r="L707" s="104"/>
      <c r="M707" s="104"/>
      <c r="N707" s="104"/>
      <c r="O707" s="104"/>
      <c r="P707" s="104"/>
    </row>
    <row r="708" spans="1:16" x14ac:dyDescent="0.3">
      <c r="A708" s="111" t="s">
        <v>1392</v>
      </c>
      <c r="B708" s="112" t="s">
        <v>1378</v>
      </c>
      <c r="C708" s="106" t="s">
        <v>1376</v>
      </c>
      <c r="D708" s="113" t="s">
        <v>1401</v>
      </c>
      <c r="E708" s="114">
        <v>45507</v>
      </c>
      <c r="F708" s="115">
        <v>340</v>
      </c>
      <c r="G708" s="116">
        <v>9</v>
      </c>
      <c r="H708" s="117">
        <f t="shared" si="11"/>
        <v>3060</v>
      </c>
      <c r="I708" s="104"/>
      <c r="J708" s="104"/>
      <c r="K708" s="104"/>
      <c r="L708" s="104"/>
      <c r="M708" s="104"/>
      <c r="N708" s="104"/>
      <c r="O708" s="104"/>
      <c r="P708" s="104"/>
    </row>
    <row r="709" spans="1:16" x14ac:dyDescent="0.3">
      <c r="A709" s="111" t="s">
        <v>1399</v>
      </c>
      <c r="B709" s="112" t="s">
        <v>1380</v>
      </c>
      <c r="C709" s="106" t="s">
        <v>1377</v>
      </c>
      <c r="D709" s="113" t="s">
        <v>1401</v>
      </c>
      <c r="E709" s="114">
        <v>45508</v>
      </c>
      <c r="F709" s="115">
        <v>240</v>
      </c>
      <c r="G709" s="116">
        <v>14</v>
      </c>
      <c r="H709" s="117">
        <f t="shared" si="11"/>
        <v>3360</v>
      </c>
      <c r="I709" s="104"/>
      <c r="J709" s="104"/>
      <c r="K709" s="104"/>
      <c r="L709" s="104"/>
      <c r="M709" s="104"/>
      <c r="N709" s="104"/>
      <c r="O709" s="104"/>
      <c r="P709" s="104"/>
    </row>
    <row r="710" spans="1:16" x14ac:dyDescent="0.3">
      <c r="A710" s="111" t="s">
        <v>59</v>
      </c>
      <c r="B710" s="112" t="s">
        <v>1379</v>
      </c>
      <c r="C710" s="106" t="s">
        <v>1375</v>
      </c>
      <c r="D710" s="113" t="s">
        <v>1403</v>
      </c>
      <c r="E710" s="114">
        <v>45508</v>
      </c>
      <c r="F710" s="115">
        <v>160</v>
      </c>
      <c r="G710" s="116">
        <v>7</v>
      </c>
      <c r="H710" s="117">
        <f t="shared" si="11"/>
        <v>1120</v>
      </c>
      <c r="I710" s="104"/>
      <c r="J710" s="104"/>
      <c r="K710" s="104"/>
      <c r="L710" s="104"/>
      <c r="M710" s="104"/>
      <c r="N710" s="104"/>
      <c r="O710" s="104"/>
      <c r="P710" s="104"/>
    </row>
    <row r="711" spans="1:16" x14ac:dyDescent="0.3">
      <c r="A711" s="111" t="s">
        <v>1395</v>
      </c>
      <c r="B711" s="112" t="s">
        <v>1382</v>
      </c>
      <c r="C711" s="106" t="s">
        <v>1377</v>
      </c>
      <c r="D711" s="113" t="s">
        <v>1403</v>
      </c>
      <c r="E711" s="114">
        <v>45509</v>
      </c>
      <c r="F711" s="115">
        <v>245</v>
      </c>
      <c r="G711" s="116">
        <v>15</v>
      </c>
      <c r="H711" s="117">
        <f t="shared" si="11"/>
        <v>3675</v>
      </c>
      <c r="I711" s="104"/>
      <c r="J711" s="104"/>
      <c r="K711" s="104"/>
      <c r="L711" s="104"/>
      <c r="M711" s="104"/>
      <c r="N711" s="104"/>
      <c r="O711" s="104"/>
      <c r="P711" s="104"/>
    </row>
    <row r="712" spans="1:16" x14ac:dyDescent="0.3">
      <c r="A712" s="111" t="s">
        <v>1394</v>
      </c>
      <c r="B712" s="112" t="s">
        <v>1380</v>
      </c>
      <c r="C712" s="106" t="s">
        <v>1336</v>
      </c>
      <c r="D712" s="113" t="s">
        <v>1400</v>
      </c>
      <c r="E712" s="114">
        <v>45510</v>
      </c>
      <c r="F712" s="115">
        <v>240</v>
      </c>
      <c r="G712" s="116">
        <v>2</v>
      </c>
      <c r="H712" s="117">
        <f t="shared" si="11"/>
        <v>480</v>
      </c>
      <c r="I712" s="104"/>
      <c r="J712" s="104"/>
      <c r="K712" s="104"/>
      <c r="L712" s="104"/>
      <c r="M712" s="104"/>
      <c r="N712" s="104"/>
      <c r="O712" s="104"/>
      <c r="P712" s="104"/>
    </row>
    <row r="713" spans="1:16" x14ac:dyDescent="0.3">
      <c r="A713" s="111" t="s">
        <v>59</v>
      </c>
      <c r="B713" s="112" t="s">
        <v>1379</v>
      </c>
      <c r="C713" s="106" t="s">
        <v>1377</v>
      </c>
      <c r="D713" s="113" t="s">
        <v>1400</v>
      </c>
      <c r="E713" s="114">
        <v>45510</v>
      </c>
      <c r="F713" s="115">
        <v>160</v>
      </c>
      <c r="G713" s="116">
        <v>7</v>
      </c>
      <c r="H713" s="117">
        <f t="shared" si="11"/>
        <v>1120</v>
      </c>
      <c r="I713" s="104"/>
      <c r="J713" s="104"/>
      <c r="K713" s="104"/>
      <c r="L713" s="104"/>
      <c r="M713" s="104"/>
      <c r="N713" s="104"/>
      <c r="O713" s="104"/>
      <c r="P713" s="104"/>
    </row>
    <row r="714" spans="1:16" x14ac:dyDescent="0.3">
      <c r="A714" s="111" t="s">
        <v>1390</v>
      </c>
      <c r="B714" s="112" t="s">
        <v>1381</v>
      </c>
      <c r="C714" s="106" t="s">
        <v>1336</v>
      </c>
      <c r="D714" s="113" t="s">
        <v>1401</v>
      </c>
      <c r="E714" s="114">
        <v>45510</v>
      </c>
      <c r="F714" s="115">
        <v>560</v>
      </c>
      <c r="G714" s="116">
        <v>12</v>
      </c>
      <c r="H714" s="117">
        <f t="shared" si="11"/>
        <v>6720</v>
      </c>
      <c r="I714" s="104"/>
      <c r="J714" s="104"/>
      <c r="K714" s="104"/>
      <c r="L714" s="104"/>
      <c r="M714" s="104"/>
      <c r="N714" s="104"/>
      <c r="O714" s="104"/>
      <c r="P714" s="104"/>
    </row>
    <row r="715" spans="1:16" x14ac:dyDescent="0.3">
      <c r="A715" s="111" t="s">
        <v>1390</v>
      </c>
      <c r="B715" s="112" t="s">
        <v>1378</v>
      </c>
      <c r="C715" s="106" t="s">
        <v>1336</v>
      </c>
      <c r="D715" s="113" t="s">
        <v>1401</v>
      </c>
      <c r="E715" s="114">
        <v>45510</v>
      </c>
      <c r="F715" s="115">
        <v>340</v>
      </c>
      <c r="G715" s="116">
        <v>14</v>
      </c>
      <c r="H715" s="117">
        <f t="shared" si="11"/>
        <v>4760</v>
      </c>
      <c r="I715" s="104"/>
      <c r="J715" s="104"/>
      <c r="K715" s="104"/>
      <c r="L715" s="104"/>
      <c r="M715" s="104"/>
      <c r="N715" s="104"/>
      <c r="O715" s="104"/>
      <c r="P715" s="104"/>
    </row>
    <row r="716" spans="1:16" x14ac:dyDescent="0.3">
      <c r="A716" s="111" t="s">
        <v>1390</v>
      </c>
      <c r="B716" s="112" t="s">
        <v>1380</v>
      </c>
      <c r="C716" s="106" t="s">
        <v>1375</v>
      </c>
      <c r="D716" s="113" t="s">
        <v>1404</v>
      </c>
      <c r="E716" s="114">
        <v>45511</v>
      </c>
      <c r="F716" s="115">
        <v>240</v>
      </c>
      <c r="G716" s="116">
        <v>14</v>
      </c>
      <c r="H716" s="117">
        <f t="shared" si="11"/>
        <v>3360</v>
      </c>
      <c r="I716" s="104"/>
      <c r="J716" s="104"/>
      <c r="K716" s="104"/>
      <c r="L716" s="104"/>
      <c r="M716" s="104"/>
      <c r="N716" s="104"/>
      <c r="O716" s="104"/>
      <c r="P716" s="104"/>
    </row>
    <row r="717" spans="1:16" x14ac:dyDescent="0.3">
      <c r="A717" s="111" t="s">
        <v>64</v>
      </c>
      <c r="B717" s="112" t="s">
        <v>1378</v>
      </c>
      <c r="C717" s="106" t="s">
        <v>1375</v>
      </c>
      <c r="D717" s="113" t="s">
        <v>1401</v>
      </c>
      <c r="E717" s="114">
        <v>45512</v>
      </c>
      <c r="F717" s="115">
        <v>340</v>
      </c>
      <c r="G717" s="116">
        <v>11</v>
      </c>
      <c r="H717" s="117">
        <f t="shared" si="11"/>
        <v>3740</v>
      </c>
      <c r="I717" s="104"/>
      <c r="J717" s="104"/>
      <c r="K717" s="104"/>
      <c r="L717" s="104"/>
      <c r="M717" s="104"/>
      <c r="N717" s="104"/>
      <c r="O717" s="104"/>
      <c r="P717" s="104"/>
    </row>
    <row r="718" spans="1:16" x14ac:dyDescent="0.3">
      <c r="A718" s="111" t="s">
        <v>1393</v>
      </c>
      <c r="B718" s="112" t="s">
        <v>1380</v>
      </c>
      <c r="C718" s="106" t="s">
        <v>1375</v>
      </c>
      <c r="D718" s="113" t="s">
        <v>1400</v>
      </c>
      <c r="E718" s="114">
        <v>45513</v>
      </c>
      <c r="F718" s="115">
        <v>240</v>
      </c>
      <c r="G718" s="116">
        <v>10</v>
      </c>
      <c r="H718" s="117">
        <f t="shared" si="11"/>
        <v>2400</v>
      </c>
      <c r="I718" s="104"/>
      <c r="J718" s="104"/>
      <c r="K718" s="104"/>
      <c r="L718" s="104"/>
      <c r="M718" s="104"/>
      <c r="N718" s="104"/>
      <c r="O718" s="104"/>
      <c r="P718" s="104"/>
    </row>
    <row r="719" spans="1:16" x14ac:dyDescent="0.3">
      <c r="A719" s="111" t="s">
        <v>1394</v>
      </c>
      <c r="B719" s="112" t="s">
        <v>1379</v>
      </c>
      <c r="C719" s="106" t="s">
        <v>1336</v>
      </c>
      <c r="D719" s="113" t="s">
        <v>1401</v>
      </c>
      <c r="E719" s="114">
        <v>45515</v>
      </c>
      <c r="F719" s="115">
        <v>160</v>
      </c>
      <c r="G719" s="116">
        <v>3</v>
      </c>
      <c r="H719" s="117">
        <f t="shared" si="11"/>
        <v>480</v>
      </c>
      <c r="I719" s="104"/>
      <c r="J719" s="104"/>
      <c r="K719" s="104"/>
      <c r="L719" s="104"/>
      <c r="M719" s="104"/>
      <c r="N719" s="104"/>
      <c r="O719" s="104"/>
      <c r="P719" s="104"/>
    </row>
    <row r="720" spans="1:16" x14ac:dyDescent="0.3">
      <c r="A720" s="111" t="s">
        <v>64</v>
      </c>
      <c r="B720" s="112" t="s">
        <v>1380</v>
      </c>
      <c r="C720" s="106" t="s">
        <v>1375</v>
      </c>
      <c r="D720" s="113" t="s">
        <v>1402</v>
      </c>
      <c r="E720" s="114">
        <v>45515</v>
      </c>
      <c r="F720" s="115">
        <v>240</v>
      </c>
      <c r="G720" s="116">
        <v>15</v>
      </c>
      <c r="H720" s="117">
        <f t="shared" si="11"/>
        <v>3600</v>
      </c>
      <c r="I720" s="104"/>
      <c r="J720" s="104"/>
      <c r="K720" s="104"/>
      <c r="L720" s="104"/>
      <c r="M720" s="104"/>
      <c r="N720" s="104"/>
      <c r="O720" s="104"/>
      <c r="P720" s="104"/>
    </row>
    <row r="721" spans="1:16" x14ac:dyDescent="0.3">
      <c r="A721" s="111" t="s">
        <v>1393</v>
      </c>
      <c r="B721" s="112" t="s">
        <v>1380</v>
      </c>
      <c r="C721" s="106" t="s">
        <v>1375</v>
      </c>
      <c r="D721" s="113" t="s">
        <v>1400</v>
      </c>
      <c r="E721" s="114">
        <v>45515</v>
      </c>
      <c r="F721" s="115">
        <v>240</v>
      </c>
      <c r="G721" s="116">
        <v>5</v>
      </c>
      <c r="H721" s="117">
        <f t="shared" si="11"/>
        <v>1200</v>
      </c>
      <c r="I721" s="104"/>
      <c r="J721" s="104"/>
      <c r="K721" s="104"/>
      <c r="L721" s="104"/>
      <c r="M721" s="104"/>
      <c r="N721" s="104"/>
      <c r="O721" s="104"/>
      <c r="P721" s="104"/>
    </row>
    <row r="722" spans="1:16" x14ac:dyDescent="0.3">
      <c r="A722" s="111" t="s">
        <v>1399</v>
      </c>
      <c r="B722" s="112" t="s">
        <v>1380</v>
      </c>
      <c r="C722" s="106" t="s">
        <v>1376</v>
      </c>
      <c r="D722" s="113" t="s">
        <v>1404</v>
      </c>
      <c r="E722" s="114">
        <v>45515</v>
      </c>
      <c r="F722" s="115">
        <v>240</v>
      </c>
      <c r="G722" s="116">
        <v>1</v>
      </c>
      <c r="H722" s="117">
        <f t="shared" si="11"/>
        <v>240</v>
      </c>
      <c r="I722" s="104"/>
      <c r="J722" s="104"/>
      <c r="K722" s="104"/>
      <c r="L722" s="104"/>
      <c r="M722" s="104"/>
      <c r="N722" s="104"/>
      <c r="O722" s="104"/>
      <c r="P722" s="104"/>
    </row>
    <row r="723" spans="1:16" x14ac:dyDescent="0.3">
      <c r="A723" s="111" t="s">
        <v>1391</v>
      </c>
      <c r="B723" s="112" t="s">
        <v>1381</v>
      </c>
      <c r="C723" s="106" t="s">
        <v>1336</v>
      </c>
      <c r="D723" s="113" t="s">
        <v>1404</v>
      </c>
      <c r="E723" s="114">
        <v>45516</v>
      </c>
      <c r="F723" s="115">
        <v>560</v>
      </c>
      <c r="G723" s="116">
        <v>15</v>
      </c>
      <c r="H723" s="117">
        <f t="shared" si="11"/>
        <v>8400</v>
      </c>
      <c r="I723" s="104"/>
      <c r="J723" s="104"/>
      <c r="K723" s="104"/>
      <c r="L723" s="104"/>
      <c r="M723" s="104"/>
      <c r="N723" s="104"/>
      <c r="O723" s="104"/>
      <c r="P723" s="104"/>
    </row>
    <row r="724" spans="1:16" x14ac:dyDescent="0.3">
      <c r="A724" s="111" t="s">
        <v>1398</v>
      </c>
      <c r="B724" s="112" t="s">
        <v>1381</v>
      </c>
      <c r="C724" s="106" t="s">
        <v>1377</v>
      </c>
      <c r="D724" s="113" t="s">
        <v>1404</v>
      </c>
      <c r="E724" s="114">
        <v>45516</v>
      </c>
      <c r="F724" s="115">
        <v>560</v>
      </c>
      <c r="G724" s="116">
        <v>15</v>
      </c>
      <c r="H724" s="117">
        <f t="shared" si="11"/>
        <v>8400</v>
      </c>
      <c r="I724" s="104"/>
      <c r="J724" s="104"/>
      <c r="K724" s="104"/>
      <c r="L724" s="104"/>
      <c r="M724" s="104"/>
      <c r="N724" s="104"/>
      <c r="O724" s="104"/>
      <c r="P724" s="104"/>
    </row>
    <row r="725" spans="1:16" x14ac:dyDescent="0.3">
      <c r="A725" s="111" t="s">
        <v>1398</v>
      </c>
      <c r="B725" s="112" t="s">
        <v>1379</v>
      </c>
      <c r="C725" s="106" t="s">
        <v>1376</v>
      </c>
      <c r="D725" s="113" t="s">
        <v>1402</v>
      </c>
      <c r="E725" s="114">
        <v>45517</v>
      </c>
      <c r="F725" s="115">
        <v>160</v>
      </c>
      <c r="G725" s="116">
        <v>1</v>
      </c>
      <c r="H725" s="117">
        <f t="shared" si="11"/>
        <v>160</v>
      </c>
      <c r="I725" s="104"/>
      <c r="J725" s="104"/>
      <c r="K725" s="104"/>
      <c r="L725" s="104"/>
      <c r="M725" s="104"/>
      <c r="N725" s="104"/>
      <c r="O725" s="104"/>
      <c r="P725" s="104"/>
    </row>
    <row r="726" spans="1:16" x14ac:dyDescent="0.3">
      <c r="A726" s="111" t="s">
        <v>1394</v>
      </c>
      <c r="B726" s="112" t="s">
        <v>1381</v>
      </c>
      <c r="C726" s="106" t="s">
        <v>1375</v>
      </c>
      <c r="D726" s="113" t="s">
        <v>1403</v>
      </c>
      <c r="E726" s="114">
        <v>45519</v>
      </c>
      <c r="F726" s="115">
        <v>560</v>
      </c>
      <c r="G726" s="116">
        <v>18</v>
      </c>
      <c r="H726" s="117">
        <f t="shared" si="11"/>
        <v>10080</v>
      </c>
      <c r="I726" s="104"/>
      <c r="J726" s="104"/>
      <c r="K726" s="104"/>
      <c r="L726" s="104"/>
      <c r="M726" s="104"/>
      <c r="N726" s="104"/>
      <c r="O726" s="104"/>
      <c r="P726" s="104"/>
    </row>
    <row r="727" spans="1:16" x14ac:dyDescent="0.3">
      <c r="A727" s="111" t="s">
        <v>1393</v>
      </c>
      <c r="B727" s="112" t="s">
        <v>1382</v>
      </c>
      <c r="C727" s="106" t="s">
        <v>1375</v>
      </c>
      <c r="D727" s="113" t="s">
        <v>1402</v>
      </c>
      <c r="E727" s="114">
        <v>45519</v>
      </c>
      <c r="F727" s="115">
        <v>245</v>
      </c>
      <c r="G727" s="116">
        <v>5</v>
      </c>
      <c r="H727" s="117">
        <f t="shared" si="11"/>
        <v>1225</v>
      </c>
      <c r="I727" s="104"/>
      <c r="J727" s="104"/>
      <c r="K727" s="104"/>
      <c r="L727" s="104"/>
      <c r="M727" s="104"/>
      <c r="N727" s="104"/>
      <c r="O727" s="104"/>
      <c r="P727" s="104"/>
    </row>
    <row r="728" spans="1:16" x14ac:dyDescent="0.3">
      <c r="A728" s="111" t="s">
        <v>1394</v>
      </c>
      <c r="B728" s="112" t="s">
        <v>1378</v>
      </c>
      <c r="C728" s="106" t="s">
        <v>1377</v>
      </c>
      <c r="D728" s="113" t="s">
        <v>1401</v>
      </c>
      <c r="E728" s="114">
        <v>45520</v>
      </c>
      <c r="F728" s="115">
        <v>340</v>
      </c>
      <c r="G728" s="116">
        <v>17</v>
      </c>
      <c r="H728" s="117">
        <f t="shared" si="11"/>
        <v>5780</v>
      </c>
      <c r="I728" s="104"/>
      <c r="J728" s="104"/>
      <c r="K728" s="104"/>
      <c r="L728" s="104"/>
      <c r="M728" s="104"/>
      <c r="N728" s="104"/>
      <c r="O728" s="104"/>
      <c r="P728" s="104"/>
    </row>
    <row r="729" spans="1:16" x14ac:dyDescent="0.3">
      <c r="A729" s="111" t="s">
        <v>64</v>
      </c>
      <c r="B729" s="112" t="s">
        <v>1379</v>
      </c>
      <c r="C729" s="106" t="s">
        <v>1336</v>
      </c>
      <c r="D729" s="113" t="s">
        <v>1400</v>
      </c>
      <c r="E729" s="114">
        <v>45520</v>
      </c>
      <c r="F729" s="115">
        <v>160</v>
      </c>
      <c r="G729" s="116">
        <v>5</v>
      </c>
      <c r="H729" s="117">
        <f t="shared" si="11"/>
        <v>800</v>
      </c>
      <c r="I729" s="104"/>
      <c r="J729" s="104"/>
      <c r="K729" s="104"/>
      <c r="L729" s="104"/>
      <c r="M729" s="104"/>
      <c r="N729" s="104"/>
      <c r="O729" s="104"/>
      <c r="P729" s="104"/>
    </row>
    <row r="730" spans="1:16" x14ac:dyDescent="0.3">
      <c r="A730" s="111" t="s">
        <v>1393</v>
      </c>
      <c r="B730" s="112" t="s">
        <v>1379</v>
      </c>
      <c r="C730" s="106" t="s">
        <v>1376</v>
      </c>
      <c r="D730" s="113" t="s">
        <v>1401</v>
      </c>
      <c r="E730" s="114">
        <v>45521</v>
      </c>
      <c r="F730" s="115">
        <v>160</v>
      </c>
      <c r="G730" s="116">
        <v>1</v>
      </c>
      <c r="H730" s="117">
        <f t="shared" si="11"/>
        <v>160</v>
      </c>
      <c r="I730" s="104"/>
      <c r="J730" s="104"/>
      <c r="K730" s="104"/>
      <c r="L730" s="104"/>
      <c r="M730" s="104"/>
      <c r="N730" s="104"/>
      <c r="O730" s="104"/>
      <c r="P730" s="104"/>
    </row>
    <row r="731" spans="1:16" x14ac:dyDescent="0.3">
      <c r="A731" s="111" t="s">
        <v>1395</v>
      </c>
      <c r="B731" s="112" t="s">
        <v>1381</v>
      </c>
      <c r="C731" s="106" t="s">
        <v>1375</v>
      </c>
      <c r="D731" s="113" t="s">
        <v>1400</v>
      </c>
      <c r="E731" s="114">
        <v>45521</v>
      </c>
      <c r="F731" s="115">
        <v>560</v>
      </c>
      <c r="G731" s="116">
        <v>14</v>
      </c>
      <c r="H731" s="117">
        <f t="shared" si="11"/>
        <v>7840</v>
      </c>
      <c r="I731" s="104"/>
      <c r="J731" s="104"/>
      <c r="K731" s="104"/>
      <c r="L731" s="104"/>
      <c r="M731" s="104"/>
      <c r="N731" s="104"/>
      <c r="O731" s="104"/>
      <c r="P731" s="104"/>
    </row>
    <row r="732" spans="1:16" x14ac:dyDescent="0.3">
      <c r="A732" s="111" t="s">
        <v>1393</v>
      </c>
      <c r="B732" s="112" t="s">
        <v>1379</v>
      </c>
      <c r="C732" s="106" t="s">
        <v>1376</v>
      </c>
      <c r="D732" s="113" t="s">
        <v>1403</v>
      </c>
      <c r="E732" s="114">
        <v>45521</v>
      </c>
      <c r="F732" s="115">
        <v>160</v>
      </c>
      <c r="G732" s="116">
        <v>8</v>
      </c>
      <c r="H732" s="117">
        <f t="shared" si="11"/>
        <v>1280</v>
      </c>
      <c r="I732" s="104"/>
      <c r="J732" s="104"/>
      <c r="K732" s="104"/>
      <c r="L732" s="104"/>
      <c r="M732" s="104"/>
      <c r="N732" s="104"/>
      <c r="O732" s="104"/>
      <c r="P732" s="104"/>
    </row>
    <row r="733" spans="1:16" x14ac:dyDescent="0.3">
      <c r="A733" s="111" t="s">
        <v>1391</v>
      </c>
      <c r="B733" s="112" t="s">
        <v>1379</v>
      </c>
      <c r="C733" s="106" t="s">
        <v>1376</v>
      </c>
      <c r="D733" s="113" t="s">
        <v>1403</v>
      </c>
      <c r="E733" s="114">
        <v>45522</v>
      </c>
      <c r="F733" s="115">
        <v>160</v>
      </c>
      <c r="G733" s="116">
        <v>10</v>
      </c>
      <c r="H733" s="117">
        <f t="shared" si="11"/>
        <v>1600</v>
      </c>
      <c r="I733" s="104"/>
      <c r="J733" s="104"/>
      <c r="K733" s="104"/>
      <c r="L733" s="104"/>
      <c r="M733" s="104"/>
      <c r="N733" s="104"/>
      <c r="O733" s="104"/>
      <c r="P733" s="104"/>
    </row>
    <row r="734" spans="1:16" x14ac:dyDescent="0.3">
      <c r="A734" s="111" t="s">
        <v>1393</v>
      </c>
      <c r="B734" s="112" t="s">
        <v>1382</v>
      </c>
      <c r="C734" s="106" t="s">
        <v>1376</v>
      </c>
      <c r="D734" s="113" t="s">
        <v>1401</v>
      </c>
      <c r="E734" s="114">
        <v>45523</v>
      </c>
      <c r="F734" s="115">
        <v>245</v>
      </c>
      <c r="G734" s="116">
        <v>19</v>
      </c>
      <c r="H734" s="117">
        <f t="shared" si="11"/>
        <v>4655</v>
      </c>
      <c r="I734" s="104"/>
      <c r="J734" s="104"/>
      <c r="K734" s="104"/>
      <c r="L734" s="104"/>
      <c r="M734" s="104"/>
      <c r="N734" s="104"/>
      <c r="O734" s="104"/>
      <c r="P734" s="104"/>
    </row>
    <row r="735" spans="1:16" x14ac:dyDescent="0.3">
      <c r="A735" s="111" t="s">
        <v>1396</v>
      </c>
      <c r="B735" s="112" t="s">
        <v>1381</v>
      </c>
      <c r="C735" s="106" t="s">
        <v>1375</v>
      </c>
      <c r="D735" s="113" t="s">
        <v>1400</v>
      </c>
      <c r="E735" s="114">
        <v>45524</v>
      </c>
      <c r="F735" s="115">
        <v>560</v>
      </c>
      <c r="G735" s="116">
        <v>11</v>
      </c>
      <c r="H735" s="117">
        <f t="shared" si="11"/>
        <v>6160</v>
      </c>
      <c r="I735" s="104"/>
      <c r="J735" s="104"/>
      <c r="K735" s="104"/>
      <c r="L735" s="104"/>
      <c r="M735" s="104"/>
      <c r="N735" s="104"/>
      <c r="O735" s="104"/>
      <c r="P735" s="104"/>
    </row>
    <row r="736" spans="1:16" x14ac:dyDescent="0.3">
      <c r="A736" s="111" t="s">
        <v>1399</v>
      </c>
      <c r="B736" s="112" t="s">
        <v>1379</v>
      </c>
      <c r="C736" s="106" t="s">
        <v>1336</v>
      </c>
      <c r="D736" s="113" t="s">
        <v>1400</v>
      </c>
      <c r="E736" s="114">
        <v>45525</v>
      </c>
      <c r="F736" s="115">
        <v>160</v>
      </c>
      <c r="G736" s="116">
        <v>2</v>
      </c>
      <c r="H736" s="117">
        <f t="shared" si="11"/>
        <v>320</v>
      </c>
      <c r="I736" s="104"/>
      <c r="J736" s="104"/>
      <c r="K736" s="104"/>
      <c r="L736" s="104"/>
      <c r="M736" s="104"/>
      <c r="N736" s="104"/>
      <c r="O736" s="104"/>
      <c r="P736" s="104"/>
    </row>
    <row r="737" spans="1:16" x14ac:dyDescent="0.3">
      <c r="A737" s="111" t="s">
        <v>1396</v>
      </c>
      <c r="B737" s="112" t="s">
        <v>1380</v>
      </c>
      <c r="C737" s="106" t="s">
        <v>1376</v>
      </c>
      <c r="D737" s="113" t="s">
        <v>1402</v>
      </c>
      <c r="E737" s="114">
        <v>45525</v>
      </c>
      <c r="F737" s="115">
        <v>240</v>
      </c>
      <c r="G737" s="116">
        <v>3</v>
      </c>
      <c r="H737" s="117">
        <f t="shared" si="11"/>
        <v>720</v>
      </c>
      <c r="I737" s="104"/>
      <c r="J737" s="104"/>
      <c r="K737" s="104"/>
      <c r="L737" s="104"/>
      <c r="M737" s="104"/>
      <c r="N737" s="104"/>
      <c r="O737" s="104"/>
      <c r="P737" s="104"/>
    </row>
    <row r="738" spans="1:16" x14ac:dyDescent="0.3">
      <c r="A738" s="111" t="s">
        <v>1397</v>
      </c>
      <c r="B738" s="112" t="s">
        <v>1378</v>
      </c>
      <c r="C738" s="106" t="s">
        <v>1336</v>
      </c>
      <c r="D738" s="113" t="s">
        <v>1400</v>
      </c>
      <c r="E738" s="114">
        <v>45527</v>
      </c>
      <c r="F738" s="115">
        <v>340</v>
      </c>
      <c r="G738" s="116">
        <v>19</v>
      </c>
      <c r="H738" s="117">
        <f t="shared" si="11"/>
        <v>6460</v>
      </c>
      <c r="I738" s="104"/>
      <c r="J738" s="104"/>
      <c r="K738" s="104"/>
      <c r="L738" s="104"/>
      <c r="M738" s="104"/>
      <c r="N738" s="104"/>
      <c r="O738" s="104"/>
      <c r="P738" s="104"/>
    </row>
    <row r="739" spans="1:16" x14ac:dyDescent="0.3">
      <c r="A739" s="111" t="s">
        <v>1394</v>
      </c>
      <c r="B739" s="112" t="s">
        <v>1382</v>
      </c>
      <c r="C739" s="106" t="s">
        <v>1336</v>
      </c>
      <c r="D739" s="113" t="s">
        <v>1401</v>
      </c>
      <c r="E739" s="114">
        <v>45527</v>
      </c>
      <c r="F739" s="115">
        <v>245</v>
      </c>
      <c r="G739" s="116">
        <v>14</v>
      </c>
      <c r="H739" s="117">
        <f t="shared" si="11"/>
        <v>3430</v>
      </c>
      <c r="I739" s="104"/>
      <c r="J739" s="104"/>
      <c r="K739" s="104"/>
      <c r="L739" s="104"/>
      <c r="M739" s="104"/>
      <c r="N739" s="104"/>
      <c r="O739" s="104"/>
      <c r="P739" s="104"/>
    </row>
    <row r="740" spans="1:16" x14ac:dyDescent="0.3">
      <c r="A740" s="111" t="s">
        <v>1392</v>
      </c>
      <c r="B740" s="112" t="s">
        <v>1379</v>
      </c>
      <c r="C740" s="106" t="s">
        <v>1377</v>
      </c>
      <c r="D740" s="113" t="s">
        <v>1400</v>
      </c>
      <c r="E740" s="114">
        <v>45528</v>
      </c>
      <c r="F740" s="115">
        <v>160</v>
      </c>
      <c r="G740" s="116">
        <v>18</v>
      </c>
      <c r="H740" s="117">
        <f t="shared" si="11"/>
        <v>2880</v>
      </c>
      <c r="I740" s="104"/>
      <c r="J740" s="104"/>
      <c r="K740" s="104"/>
      <c r="L740" s="104"/>
      <c r="M740" s="104"/>
      <c r="N740" s="104"/>
      <c r="O740" s="104"/>
      <c r="P740" s="104"/>
    </row>
    <row r="741" spans="1:16" x14ac:dyDescent="0.3">
      <c r="A741" s="111" t="s">
        <v>1398</v>
      </c>
      <c r="B741" s="112" t="s">
        <v>1379</v>
      </c>
      <c r="C741" s="106" t="s">
        <v>1375</v>
      </c>
      <c r="D741" s="113" t="s">
        <v>1404</v>
      </c>
      <c r="E741" s="114">
        <v>45530</v>
      </c>
      <c r="F741" s="115">
        <v>160</v>
      </c>
      <c r="G741" s="116">
        <v>14</v>
      </c>
      <c r="H741" s="117">
        <f t="shared" si="11"/>
        <v>2240</v>
      </c>
      <c r="I741" s="104"/>
      <c r="J741" s="104"/>
      <c r="K741" s="104"/>
      <c r="L741" s="104"/>
      <c r="M741" s="104"/>
      <c r="N741" s="104"/>
      <c r="O741" s="104"/>
      <c r="P741" s="104"/>
    </row>
    <row r="742" spans="1:16" x14ac:dyDescent="0.3">
      <c r="A742" s="111" t="s">
        <v>1397</v>
      </c>
      <c r="B742" s="112" t="s">
        <v>1378</v>
      </c>
      <c r="C742" s="106" t="s">
        <v>1376</v>
      </c>
      <c r="D742" s="113" t="s">
        <v>1402</v>
      </c>
      <c r="E742" s="114">
        <v>45530</v>
      </c>
      <c r="F742" s="115">
        <v>340</v>
      </c>
      <c r="G742" s="116">
        <v>6</v>
      </c>
      <c r="H742" s="117">
        <f t="shared" si="11"/>
        <v>2040</v>
      </c>
      <c r="I742" s="104"/>
      <c r="J742" s="104"/>
      <c r="K742" s="104"/>
      <c r="L742" s="104"/>
      <c r="M742" s="104"/>
      <c r="N742" s="104"/>
      <c r="O742" s="104"/>
      <c r="P742" s="104"/>
    </row>
    <row r="743" spans="1:16" x14ac:dyDescent="0.3">
      <c r="A743" s="111" t="s">
        <v>1399</v>
      </c>
      <c r="B743" s="112" t="s">
        <v>1379</v>
      </c>
      <c r="C743" s="106" t="s">
        <v>1336</v>
      </c>
      <c r="D743" s="113" t="s">
        <v>1401</v>
      </c>
      <c r="E743" s="114">
        <v>45530</v>
      </c>
      <c r="F743" s="115">
        <v>160</v>
      </c>
      <c r="G743" s="116">
        <v>15</v>
      </c>
      <c r="H743" s="117">
        <f t="shared" si="11"/>
        <v>2400</v>
      </c>
      <c r="I743" s="104"/>
      <c r="J743" s="104"/>
      <c r="K743" s="104"/>
      <c r="L743" s="104"/>
      <c r="M743" s="104"/>
      <c r="N743" s="104"/>
      <c r="O743" s="104"/>
      <c r="P743" s="104"/>
    </row>
    <row r="744" spans="1:16" x14ac:dyDescent="0.3">
      <c r="A744" s="111" t="s">
        <v>59</v>
      </c>
      <c r="B744" s="112" t="s">
        <v>1382</v>
      </c>
      <c r="C744" s="106" t="s">
        <v>1376</v>
      </c>
      <c r="D744" s="113" t="s">
        <v>1403</v>
      </c>
      <c r="E744" s="114">
        <v>45530</v>
      </c>
      <c r="F744" s="115">
        <v>245</v>
      </c>
      <c r="G744" s="116">
        <v>8</v>
      </c>
      <c r="H744" s="117">
        <f t="shared" si="11"/>
        <v>1960</v>
      </c>
      <c r="I744" s="104"/>
      <c r="J744" s="104"/>
      <c r="K744" s="104"/>
      <c r="L744" s="104"/>
      <c r="M744" s="104"/>
      <c r="N744" s="104"/>
      <c r="O744" s="104"/>
      <c r="P744" s="104"/>
    </row>
    <row r="745" spans="1:16" x14ac:dyDescent="0.3">
      <c r="A745" s="111" t="s">
        <v>59</v>
      </c>
      <c r="B745" s="112" t="s">
        <v>1382</v>
      </c>
      <c r="C745" s="106" t="s">
        <v>1376</v>
      </c>
      <c r="D745" s="113" t="s">
        <v>1401</v>
      </c>
      <c r="E745" s="114">
        <v>45530</v>
      </c>
      <c r="F745" s="115">
        <v>245</v>
      </c>
      <c r="G745" s="116">
        <v>6</v>
      </c>
      <c r="H745" s="117">
        <f t="shared" si="11"/>
        <v>1470</v>
      </c>
      <c r="I745" s="104"/>
      <c r="J745" s="104"/>
      <c r="K745" s="104"/>
      <c r="L745" s="104"/>
      <c r="M745" s="104"/>
      <c r="N745" s="104"/>
      <c r="O745" s="104"/>
      <c r="P745" s="104"/>
    </row>
    <row r="746" spans="1:16" x14ac:dyDescent="0.3">
      <c r="A746" s="111" t="s">
        <v>1398</v>
      </c>
      <c r="B746" s="112" t="s">
        <v>1382</v>
      </c>
      <c r="C746" s="106" t="s">
        <v>1336</v>
      </c>
      <c r="D746" s="113" t="s">
        <v>1403</v>
      </c>
      <c r="E746" s="114">
        <v>45531</v>
      </c>
      <c r="F746" s="115">
        <v>245</v>
      </c>
      <c r="G746" s="116">
        <v>8</v>
      </c>
      <c r="H746" s="117">
        <f t="shared" si="11"/>
        <v>1960</v>
      </c>
      <c r="I746" s="104"/>
      <c r="J746" s="104"/>
      <c r="K746" s="104"/>
      <c r="L746" s="104"/>
      <c r="M746" s="104"/>
      <c r="N746" s="104"/>
      <c r="O746" s="104"/>
      <c r="P746" s="104"/>
    </row>
    <row r="747" spans="1:16" x14ac:dyDescent="0.3">
      <c r="A747" s="111" t="s">
        <v>1396</v>
      </c>
      <c r="B747" s="112" t="s">
        <v>1378</v>
      </c>
      <c r="C747" s="106" t="s">
        <v>1376</v>
      </c>
      <c r="D747" s="113" t="s">
        <v>1404</v>
      </c>
      <c r="E747" s="114">
        <v>45531</v>
      </c>
      <c r="F747" s="115">
        <v>340</v>
      </c>
      <c r="G747" s="116">
        <v>16</v>
      </c>
      <c r="H747" s="117">
        <f t="shared" si="11"/>
        <v>5440</v>
      </c>
      <c r="I747" s="104"/>
      <c r="J747" s="104"/>
      <c r="K747" s="104"/>
      <c r="L747" s="104"/>
      <c r="M747" s="104"/>
      <c r="N747" s="104"/>
      <c r="O747" s="104"/>
      <c r="P747" s="104"/>
    </row>
    <row r="748" spans="1:16" x14ac:dyDescent="0.3">
      <c r="A748" s="111" t="s">
        <v>1391</v>
      </c>
      <c r="B748" s="112" t="s">
        <v>1379</v>
      </c>
      <c r="C748" s="106" t="s">
        <v>1376</v>
      </c>
      <c r="D748" s="113" t="s">
        <v>1403</v>
      </c>
      <c r="E748" s="114">
        <v>45531</v>
      </c>
      <c r="F748" s="115">
        <v>160</v>
      </c>
      <c r="G748" s="116">
        <v>11</v>
      </c>
      <c r="H748" s="117">
        <f t="shared" si="11"/>
        <v>1760</v>
      </c>
      <c r="I748" s="104"/>
      <c r="J748" s="104"/>
      <c r="K748" s="104"/>
      <c r="L748" s="104"/>
      <c r="M748" s="104"/>
      <c r="N748" s="104"/>
      <c r="O748" s="104"/>
      <c r="P748" s="104"/>
    </row>
    <row r="749" spans="1:16" x14ac:dyDescent="0.3">
      <c r="A749" s="111" t="s">
        <v>64</v>
      </c>
      <c r="B749" s="112" t="s">
        <v>1382</v>
      </c>
      <c r="C749" s="106" t="s">
        <v>1375</v>
      </c>
      <c r="D749" s="113" t="s">
        <v>1402</v>
      </c>
      <c r="E749" s="114">
        <v>45532</v>
      </c>
      <c r="F749" s="115">
        <v>245</v>
      </c>
      <c r="G749" s="116">
        <v>16</v>
      </c>
      <c r="H749" s="117">
        <f t="shared" si="11"/>
        <v>3920</v>
      </c>
      <c r="I749" s="104"/>
      <c r="J749" s="104"/>
      <c r="K749" s="104"/>
      <c r="L749" s="104"/>
      <c r="M749" s="104"/>
      <c r="N749" s="104"/>
      <c r="O749" s="104"/>
      <c r="P749" s="104"/>
    </row>
    <row r="750" spans="1:16" x14ac:dyDescent="0.3">
      <c r="A750" s="111" t="s">
        <v>1392</v>
      </c>
      <c r="B750" s="112" t="s">
        <v>1379</v>
      </c>
      <c r="C750" s="106" t="s">
        <v>1377</v>
      </c>
      <c r="D750" s="113" t="s">
        <v>1401</v>
      </c>
      <c r="E750" s="114">
        <v>45532</v>
      </c>
      <c r="F750" s="115">
        <v>160</v>
      </c>
      <c r="G750" s="116">
        <v>12</v>
      </c>
      <c r="H750" s="117">
        <f t="shared" si="11"/>
        <v>1920</v>
      </c>
      <c r="I750" s="104"/>
      <c r="J750" s="104"/>
      <c r="K750" s="104"/>
      <c r="L750" s="104"/>
      <c r="M750" s="104"/>
      <c r="N750" s="104"/>
      <c r="O750" s="104"/>
      <c r="P750" s="104"/>
    </row>
    <row r="751" spans="1:16" x14ac:dyDescent="0.3">
      <c r="A751" s="111" t="s">
        <v>1398</v>
      </c>
      <c r="B751" s="112" t="s">
        <v>1378</v>
      </c>
      <c r="C751" s="106" t="s">
        <v>1375</v>
      </c>
      <c r="D751" s="113" t="s">
        <v>1400</v>
      </c>
      <c r="E751" s="114">
        <v>45532</v>
      </c>
      <c r="F751" s="115">
        <v>340</v>
      </c>
      <c r="G751" s="116">
        <v>11</v>
      </c>
      <c r="H751" s="117">
        <f t="shared" si="11"/>
        <v>3740</v>
      </c>
      <c r="I751" s="104"/>
      <c r="J751" s="104"/>
      <c r="K751" s="104"/>
      <c r="L751" s="104"/>
      <c r="M751" s="104"/>
      <c r="N751" s="104"/>
      <c r="O751" s="104"/>
      <c r="P751" s="104"/>
    </row>
    <row r="752" spans="1:16" x14ac:dyDescent="0.3">
      <c r="A752" s="111" t="s">
        <v>1398</v>
      </c>
      <c r="B752" s="112" t="s">
        <v>1382</v>
      </c>
      <c r="C752" s="106" t="s">
        <v>1336</v>
      </c>
      <c r="D752" s="113" t="s">
        <v>1402</v>
      </c>
      <c r="E752" s="114">
        <v>45532</v>
      </c>
      <c r="F752" s="115">
        <v>245</v>
      </c>
      <c r="G752" s="116">
        <v>13</v>
      </c>
      <c r="H752" s="117">
        <f t="shared" si="11"/>
        <v>3185</v>
      </c>
      <c r="I752" s="104"/>
      <c r="J752" s="104"/>
      <c r="K752" s="104"/>
      <c r="L752" s="104"/>
      <c r="M752" s="104"/>
      <c r="N752" s="104"/>
      <c r="O752" s="104"/>
      <c r="P752" s="104"/>
    </row>
    <row r="753" spans="1:16" x14ac:dyDescent="0.3">
      <c r="A753" s="111" t="s">
        <v>1399</v>
      </c>
      <c r="B753" s="112" t="s">
        <v>1379</v>
      </c>
      <c r="C753" s="106" t="s">
        <v>1377</v>
      </c>
      <c r="D753" s="113" t="s">
        <v>1400</v>
      </c>
      <c r="E753" s="114">
        <v>45533</v>
      </c>
      <c r="F753" s="115">
        <v>160</v>
      </c>
      <c r="G753" s="116">
        <v>7</v>
      </c>
      <c r="H753" s="117">
        <f t="shared" si="11"/>
        <v>1120</v>
      </c>
      <c r="I753" s="104"/>
      <c r="J753" s="104"/>
      <c r="K753" s="104"/>
      <c r="L753" s="104"/>
      <c r="M753" s="104"/>
      <c r="N753" s="104"/>
      <c r="O753" s="104"/>
      <c r="P753" s="104"/>
    </row>
    <row r="754" spans="1:16" x14ac:dyDescent="0.3">
      <c r="A754" s="111" t="s">
        <v>1399</v>
      </c>
      <c r="B754" s="112" t="s">
        <v>1381</v>
      </c>
      <c r="C754" s="106" t="s">
        <v>1376</v>
      </c>
      <c r="D754" s="113" t="s">
        <v>1402</v>
      </c>
      <c r="E754" s="114">
        <v>45533</v>
      </c>
      <c r="F754" s="115">
        <v>560</v>
      </c>
      <c r="G754" s="116">
        <v>20</v>
      </c>
      <c r="H754" s="117">
        <f t="shared" si="11"/>
        <v>11200</v>
      </c>
      <c r="I754" s="104"/>
      <c r="J754" s="104"/>
      <c r="K754" s="104"/>
      <c r="L754" s="104"/>
      <c r="M754" s="104"/>
      <c r="N754" s="104"/>
      <c r="O754" s="104"/>
      <c r="P754" s="104"/>
    </row>
    <row r="755" spans="1:16" x14ac:dyDescent="0.3">
      <c r="A755" s="111" t="s">
        <v>1392</v>
      </c>
      <c r="B755" s="112" t="s">
        <v>1379</v>
      </c>
      <c r="C755" s="106" t="s">
        <v>1336</v>
      </c>
      <c r="D755" s="113" t="s">
        <v>1401</v>
      </c>
      <c r="E755" s="114">
        <v>45536</v>
      </c>
      <c r="F755" s="115">
        <v>160</v>
      </c>
      <c r="G755" s="116">
        <v>9</v>
      </c>
      <c r="H755" s="117">
        <f t="shared" si="11"/>
        <v>1440</v>
      </c>
      <c r="I755" s="104"/>
      <c r="J755" s="104"/>
      <c r="K755" s="104"/>
      <c r="L755" s="104"/>
      <c r="M755" s="104"/>
      <c r="N755" s="104"/>
      <c r="O755" s="104"/>
      <c r="P755" s="104"/>
    </row>
    <row r="756" spans="1:16" x14ac:dyDescent="0.3">
      <c r="A756" s="111" t="s">
        <v>59</v>
      </c>
      <c r="B756" s="112" t="s">
        <v>1382</v>
      </c>
      <c r="C756" s="106" t="s">
        <v>1377</v>
      </c>
      <c r="D756" s="113" t="s">
        <v>1402</v>
      </c>
      <c r="E756" s="114">
        <v>45536</v>
      </c>
      <c r="F756" s="115">
        <v>245</v>
      </c>
      <c r="G756" s="116">
        <v>7</v>
      </c>
      <c r="H756" s="117">
        <f t="shared" si="11"/>
        <v>1715</v>
      </c>
      <c r="I756" s="104"/>
      <c r="J756" s="104"/>
      <c r="K756" s="104"/>
      <c r="L756" s="104"/>
      <c r="M756" s="104"/>
      <c r="N756" s="104"/>
      <c r="O756" s="104"/>
      <c r="P756" s="104"/>
    </row>
    <row r="757" spans="1:16" x14ac:dyDescent="0.3">
      <c r="A757" s="111" t="s">
        <v>1394</v>
      </c>
      <c r="B757" s="112" t="s">
        <v>1381</v>
      </c>
      <c r="C757" s="106" t="s">
        <v>1376</v>
      </c>
      <c r="D757" s="113" t="s">
        <v>1401</v>
      </c>
      <c r="E757" s="114">
        <v>45536</v>
      </c>
      <c r="F757" s="115">
        <v>560</v>
      </c>
      <c r="G757" s="116">
        <v>11</v>
      </c>
      <c r="H757" s="117">
        <f t="shared" si="11"/>
        <v>6160</v>
      </c>
      <c r="I757" s="104"/>
      <c r="J757" s="104"/>
      <c r="K757" s="104"/>
      <c r="L757" s="104"/>
      <c r="M757" s="104"/>
      <c r="N757" s="104"/>
      <c r="O757" s="104"/>
      <c r="P757" s="104"/>
    </row>
    <row r="758" spans="1:16" x14ac:dyDescent="0.3">
      <c r="A758" s="111" t="s">
        <v>1393</v>
      </c>
      <c r="B758" s="112" t="s">
        <v>1378</v>
      </c>
      <c r="C758" s="106" t="s">
        <v>1336</v>
      </c>
      <c r="D758" s="113" t="s">
        <v>1403</v>
      </c>
      <c r="E758" s="114">
        <v>45537</v>
      </c>
      <c r="F758" s="115">
        <v>340</v>
      </c>
      <c r="G758" s="116">
        <v>10</v>
      </c>
      <c r="H758" s="117">
        <f t="shared" si="11"/>
        <v>3400</v>
      </c>
      <c r="I758" s="104"/>
      <c r="J758" s="104"/>
      <c r="K758" s="104"/>
      <c r="L758" s="104"/>
      <c r="M758" s="104"/>
      <c r="N758" s="104"/>
      <c r="O758" s="104"/>
      <c r="P758" s="104"/>
    </row>
    <row r="759" spans="1:16" x14ac:dyDescent="0.3">
      <c r="A759" s="111" t="s">
        <v>1392</v>
      </c>
      <c r="B759" s="112" t="s">
        <v>1382</v>
      </c>
      <c r="C759" s="106" t="s">
        <v>1336</v>
      </c>
      <c r="D759" s="113" t="s">
        <v>1403</v>
      </c>
      <c r="E759" s="114">
        <v>45537</v>
      </c>
      <c r="F759" s="115">
        <v>245</v>
      </c>
      <c r="G759" s="116">
        <v>18</v>
      </c>
      <c r="H759" s="117">
        <f t="shared" si="11"/>
        <v>4410</v>
      </c>
      <c r="I759" s="104"/>
      <c r="J759" s="104"/>
      <c r="K759" s="104"/>
      <c r="L759" s="104"/>
      <c r="M759" s="104"/>
      <c r="N759" s="104"/>
      <c r="O759" s="104"/>
      <c r="P759" s="104"/>
    </row>
    <row r="760" spans="1:16" x14ac:dyDescent="0.3">
      <c r="A760" s="111" t="s">
        <v>1399</v>
      </c>
      <c r="B760" s="112" t="s">
        <v>1379</v>
      </c>
      <c r="C760" s="106" t="s">
        <v>1336</v>
      </c>
      <c r="D760" s="113" t="s">
        <v>1402</v>
      </c>
      <c r="E760" s="114">
        <v>45539</v>
      </c>
      <c r="F760" s="115">
        <v>160</v>
      </c>
      <c r="G760" s="116">
        <v>18</v>
      </c>
      <c r="H760" s="117">
        <f t="shared" si="11"/>
        <v>2880</v>
      </c>
      <c r="I760" s="104"/>
      <c r="J760" s="104"/>
      <c r="K760" s="104"/>
      <c r="L760" s="104"/>
      <c r="M760" s="104"/>
      <c r="N760" s="104"/>
      <c r="O760" s="104"/>
      <c r="P760" s="104"/>
    </row>
    <row r="761" spans="1:16" x14ac:dyDescent="0.3">
      <c r="A761" s="111" t="s">
        <v>1393</v>
      </c>
      <c r="B761" s="112" t="s">
        <v>1381</v>
      </c>
      <c r="C761" s="106" t="s">
        <v>1336</v>
      </c>
      <c r="D761" s="113" t="s">
        <v>1402</v>
      </c>
      <c r="E761" s="114">
        <v>45540</v>
      </c>
      <c r="F761" s="115">
        <v>560</v>
      </c>
      <c r="G761" s="116">
        <v>8</v>
      </c>
      <c r="H761" s="117">
        <f t="shared" si="11"/>
        <v>4480</v>
      </c>
      <c r="I761" s="104"/>
      <c r="J761" s="104"/>
      <c r="K761" s="104"/>
      <c r="L761" s="104"/>
      <c r="M761" s="104"/>
      <c r="N761" s="104"/>
      <c r="O761" s="104"/>
      <c r="P761" s="104"/>
    </row>
    <row r="762" spans="1:16" x14ac:dyDescent="0.3">
      <c r="A762" s="111" t="s">
        <v>1391</v>
      </c>
      <c r="B762" s="112" t="s">
        <v>1380</v>
      </c>
      <c r="C762" s="106" t="s">
        <v>1376</v>
      </c>
      <c r="D762" s="113" t="s">
        <v>1401</v>
      </c>
      <c r="E762" s="114">
        <v>45541</v>
      </c>
      <c r="F762" s="115">
        <v>240</v>
      </c>
      <c r="G762" s="116">
        <v>4</v>
      </c>
      <c r="H762" s="117">
        <f t="shared" si="11"/>
        <v>960</v>
      </c>
      <c r="I762" s="104"/>
      <c r="J762" s="104"/>
      <c r="K762" s="104"/>
      <c r="L762" s="104"/>
      <c r="M762" s="104"/>
      <c r="N762" s="104"/>
      <c r="O762" s="104"/>
      <c r="P762" s="104"/>
    </row>
    <row r="763" spans="1:16" x14ac:dyDescent="0.3">
      <c r="A763" s="111" t="s">
        <v>1393</v>
      </c>
      <c r="B763" s="112" t="s">
        <v>1379</v>
      </c>
      <c r="C763" s="106" t="s">
        <v>1377</v>
      </c>
      <c r="D763" s="113" t="s">
        <v>1402</v>
      </c>
      <c r="E763" s="114">
        <v>45543</v>
      </c>
      <c r="F763" s="115">
        <v>160</v>
      </c>
      <c r="G763" s="116">
        <v>15</v>
      </c>
      <c r="H763" s="117">
        <f t="shared" si="11"/>
        <v>2400</v>
      </c>
      <c r="I763" s="104"/>
      <c r="J763" s="104"/>
      <c r="K763" s="104"/>
      <c r="L763" s="104"/>
      <c r="M763" s="104"/>
      <c r="N763" s="104"/>
      <c r="O763" s="104"/>
      <c r="P763" s="104"/>
    </row>
    <row r="764" spans="1:16" x14ac:dyDescent="0.3">
      <c r="A764" s="111" t="s">
        <v>1391</v>
      </c>
      <c r="B764" s="112" t="s">
        <v>1381</v>
      </c>
      <c r="C764" s="106" t="s">
        <v>1376</v>
      </c>
      <c r="D764" s="113" t="s">
        <v>1400</v>
      </c>
      <c r="E764" s="114">
        <v>45543</v>
      </c>
      <c r="F764" s="115">
        <v>560</v>
      </c>
      <c r="G764" s="116">
        <v>7</v>
      </c>
      <c r="H764" s="117">
        <f t="shared" si="11"/>
        <v>3920</v>
      </c>
      <c r="I764" s="104"/>
      <c r="J764" s="104"/>
      <c r="K764" s="104"/>
      <c r="L764" s="104"/>
      <c r="M764" s="104"/>
      <c r="N764" s="104"/>
      <c r="O764" s="104"/>
      <c r="P764" s="104"/>
    </row>
    <row r="765" spans="1:16" x14ac:dyDescent="0.3">
      <c r="A765" s="111" t="s">
        <v>1394</v>
      </c>
      <c r="B765" s="112" t="s">
        <v>1381</v>
      </c>
      <c r="C765" s="106" t="s">
        <v>1336</v>
      </c>
      <c r="D765" s="113" t="s">
        <v>1403</v>
      </c>
      <c r="E765" s="114">
        <v>45544</v>
      </c>
      <c r="F765" s="115">
        <v>560</v>
      </c>
      <c r="G765" s="116">
        <v>15</v>
      </c>
      <c r="H765" s="117">
        <f t="shared" si="11"/>
        <v>8400</v>
      </c>
      <c r="I765" s="104"/>
      <c r="J765" s="104"/>
      <c r="K765" s="104"/>
      <c r="L765" s="104"/>
      <c r="M765" s="104"/>
      <c r="N765" s="104"/>
      <c r="O765" s="104"/>
      <c r="P765" s="104"/>
    </row>
    <row r="766" spans="1:16" x14ac:dyDescent="0.3">
      <c r="A766" s="111" t="s">
        <v>1394</v>
      </c>
      <c r="B766" s="112" t="s">
        <v>1378</v>
      </c>
      <c r="C766" s="106" t="s">
        <v>1336</v>
      </c>
      <c r="D766" s="113" t="s">
        <v>1402</v>
      </c>
      <c r="E766" s="114">
        <v>45545</v>
      </c>
      <c r="F766" s="115">
        <v>340</v>
      </c>
      <c r="G766" s="116">
        <v>10</v>
      </c>
      <c r="H766" s="117">
        <f t="shared" si="11"/>
        <v>3400</v>
      </c>
      <c r="I766" s="104"/>
      <c r="J766" s="104"/>
      <c r="K766" s="104"/>
      <c r="L766" s="104"/>
      <c r="M766" s="104"/>
      <c r="N766" s="104"/>
      <c r="O766" s="104"/>
      <c r="P766" s="104"/>
    </row>
    <row r="767" spans="1:16" x14ac:dyDescent="0.3">
      <c r="A767" s="111" t="s">
        <v>64</v>
      </c>
      <c r="B767" s="112" t="s">
        <v>1379</v>
      </c>
      <c r="C767" s="106" t="s">
        <v>1377</v>
      </c>
      <c r="D767" s="113" t="s">
        <v>1403</v>
      </c>
      <c r="E767" s="114">
        <v>45547</v>
      </c>
      <c r="F767" s="115">
        <v>160</v>
      </c>
      <c r="G767" s="116">
        <v>18</v>
      </c>
      <c r="H767" s="117">
        <f t="shared" si="11"/>
        <v>2880</v>
      </c>
      <c r="I767" s="104"/>
      <c r="J767" s="104"/>
      <c r="K767" s="104"/>
      <c r="L767" s="104"/>
      <c r="M767" s="104"/>
      <c r="N767" s="104"/>
      <c r="O767" s="104"/>
      <c r="P767" s="104"/>
    </row>
    <row r="768" spans="1:16" x14ac:dyDescent="0.3">
      <c r="A768" s="111" t="s">
        <v>1394</v>
      </c>
      <c r="B768" s="112" t="s">
        <v>1381</v>
      </c>
      <c r="C768" s="106" t="s">
        <v>1375</v>
      </c>
      <c r="D768" s="113" t="s">
        <v>1402</v>
      </c>
      <c r="E768" s="114">
        <v>45548</v>
      </c>
      <c r="F768" s="115">
        <v>560</v>
      </c>
      <c r="G768" s="116">
        <v>7</v>
      </c>
      <c r="H768" s="117">
        <f t="shared" si="11"/>
        <v>3920</v>
      </c>
      <c r="I768" s="104"/>
      <c r="J768" s="104"/>
      <c r="K768" s="104"/>
      <c r="L768" s="104"/>
      <c r="M768" s="104"/>
      <c r="N768" s="104"/>
      <c r="O768" s="104"/>
      <c r="P768" s="104"/>
    </row>
    <row r="769" spans="1:16" x14ac:dyDescent="0.3">
      <c r="A769" s="111" t="s">
        <v>59</v>
      </c>
      <c r="B769" s="112" t="s">
        <v>1379</v>
      </c>
      <c r="C769" s="106" t="s">
        <v>1376</v>
      </c>
      <c r="D769" s="113" t="s">
        <v>1403</v>
      </c>
      <c r="E769" s="114">
        <v>45548</v>
      </c>
      <c r="F769" s="115">
        <v>160</v>
      </c>
      <c r="G769" s="116">
        <v>19</v>
      </c>
      <c r="H769" s="117">
        <f t="shared" si="11"/>
        <v>3040</v>
      </c>
      <c r="I769" s="104"/>
      <c r="J769" s="104"/>
      <c r="K769" s="104"/>
      <c r="L769" s="104"/>
      <c r="M769" s="104"/>
      <c r="N769" s="104"/>
      <c r="O769" s="104"/>
      <c r="P769" s="104"/>
    </row>
    <row r="770" spans="1:16" x14ac:dyDescent="0.3">
      <c r="A770" s="111" t="s">
        <v>1396</v>
      </c>
      <c r="B770" s="112" t="s">
        <v>1379</v>
      </c>
      <c r="C770" s="106" t="s">
        <v>1376</v>
      </c>
      <c r="D770" s="113" t="s">
        <v>1402</v>
      </c>
      <c r="E770" s="114">
        <v>45548</v>
      </c>
      <c r="F770" s="115">
        <v>160</v>
      </c>
      <c r="G770" s="116">
        <v>15</v>
      </c>
      <c r="H770" s="117">
        <f t="shared" si="11"/>
        <v>2400</v>
      </c>
      <c r="I770" s="104"/>
      <c r="J770" s="104"/>
      <c r="K770" s="104"/>
      <c r="L770" s="104"/>
      <c r="M770" s="104"/>
      <c r="N770" s="104"/>
      <c r="O770" s="104"/>
      <c r="P770" s="104"/>
    </row>
    <row r="771" spans="1:16" x14ac:dyDescent="0.3">
      <c r="A771" s="111" t="s">
        <v>1398</v>
      </c>
      <c r="B771" s="112" t="s">
        <v>1382</v>
      </c>
      <c r="C771" s="106" t="s">
        <v>1375</v>
      </c>
      <c r="D771" s="113" t="s">
        <v>1401</v>
      </c>
      <c r="E771" s="114">
        <v>45549</v>
      </c>
      <c r="F771" s="115">
        <v>245</v>
      </c>
      <c r="G771" s="116">
        <v>5</v>
      </c>
      <c r="H771" s="117">
        <f t="shared" ref="H771:H834" si="12">F771*G771</f>
        <v>1225</v>
      </c>
      <c r="I771" s="104"/>
      <c r="J771" s="104"/>
      <c r="K771" s="104"/>
      <c r="L771" s="104"/>
      <c r="M771" s="104"/>
      <c r="N771" s="104"/>
      <c r="O771" s="104"/>
      <c r="P771" s="104"/>
    </row>
    <row r="772" spans="1:16" x14ac:dyDescent="0.3">
      <c r="A772" s="111" t="s">
        <v>1390</v>
      </c>
      <c r="B772" s="112" t="s">
        <v>1379</v>
      </c>
      <c r="C772" s="106" t="s">
        <v>1375</v>
      </c>
      <c r="D772" s="113" t="s">
        <v>1404</v>
      </c>
      <c r="E772" s="114">
        <v>45549</v>
      </c>
      <c r="F772" s="115">
        <v>160</v>
      </c>
      <c r="G772" s="116">
        <v>19</v>
      </c>
      <c r="H772" s="117">
        <f t="shared" si="12"/>
        <v>3040</v>
      </c>
      <c r="I772" s="104"/>
      <c r="J772" s="104"/>
      <c r="K772" s="104"/>
      <c r="L772" s="104"/>
      <c r="M772" s="104"/>
      <c r="N772" s="104"/>
      <c r="O772" s="104"/>
      <c r="P772" s="104"/>
    </row>
    <row r="773" spans="1:16" x14ac:dyDescent="0.3">
      <c r="A773" s="111" t="s">
        <v>1395</v>
      </c>
      <c r="B773" s="112" t="s">
        <v>1381</v>
      </c>
      <c r="C773" s="106" t="s">
        <v>1336</v>
      </c>
      <c r="D773" s="113" t="s">
        <v>1400</v>
      </c>
      <c r="E773" s="114">
        <v>45549</v>
      </c>
      <c r="F773" s="115">
        <v>560</v>
      </c>
      <c r="G773" s="116">
        <v>3</v>
      </c>
      <c r="H773" s="117">
        <f t="shared" si="12"/>
        <v>1680</v>
      </c>
      <c r="I773" s="104"/>
      <c r="J773" s="104"/>
      <c r="K773" s="104"/>
      <c r="L773" s="104"/>
      <c r="M773" s="104"/>
      <c r="N773" s="104"/>
      <c r="O773" s="104"/>
      <c r="P773" s="104"/>
    </row>
    <row r="774" spans="1:16" x14ac:dyDescent="0.3">
      <c r="A774" s="111" t="s">
        <v>59</v>
      </c>
      <c r="B774" s="112" t="s">
        <v>1378</v>
      </c>
      <c r="C774" s="106" t="s">
        <v>1375</v>
      </c>
      <c r="D774" s="113" t="s">
        <v>1404</v>
      </c>
      <c r="E774" s="114">
        <v>45549</v>
      </c>
      <c r="F774" s="115">
        <v>340</v>
      </c>
      <c r="G774" s="116">
        <v>3</v>
      </c>
      <c r="H774" s="117">
        <f t="shared" si="12"/>
        <v>1020</v>
      </c>
      <c r="I774" s="104"/>
      <c r="J774" s="104"/>
      <c r="K774" s="104"/>
      <c r="L774" s="104"/>
      <c r="M774" s="104"/>
      <c r="N774" s="104"/>
      <c r="O774" s="104"/>
      <c r="P774" s="104"/>
    </row>
    <row r="775" spans="1:16" x14ac:dyDescent="0.3">
      <c r="A775" s="111" t="s">
        <v>1393</v>
      </c>
      <c r="B775" s="112" t="s">
        <v>1378</v>
      </c>
      <c r="C775" s="106" t="s">
        <v>1336</v>
      </c>
      <c r="D775" s="113" t="s">
        <v>1400</v>
      </c>
      <c r="E775" s="114">
        <v>45550</v>
      </c>
      <c r="F775" s="115">
        <v>340</v>
      </c>
      <c r="G775" s="116">
        <v>17</v>
      </c>
      <c r="H775" s="117">
        <f t="shared" si="12"/>
        <v>5780</v>
      </c>
      <c r="I775" s="104"/>
      <c r="J775" s="104"/>
      <c r="K775" s="104"/>
      <c r="L775" s="104"/>
      <c r="M775" s="104"/>
      <c r="N775" s="104"/>
      <c r="O775" s="104"/>
      <c r="P775" s="104"/>
    </row>
    <row r="776" spans="1:16" x14ac:dyDescent="0.3">
      <c r="A776" s="111" t="s">
        <v>1394</v>
      </c>
      <c r="B776" s="112" t="s">
        <v>1378</v>
      </c>
      <c r="C776" s="106" t="s">
        <v>1375</v>
      </c>
      <c r="D776" s="113" t="s">
        <v>1403</v>
      </c>
      <c r="E776" s="114">
        <v>45554</v>
      </c>
      <c r="F776" s="115">
        <v>340</v>
      </c>
      <c r="G776" s="116">
        <v>14</v>
      </c>
      <c r="H776" s="117">
        <f t="shared" si="12"/>
        <v>4760</v>
      </c>
      <c r="I776" s="104"/>
      <c r="J776" s="104"/>
      <c r="K776" s="104"/>
      <c r="L776" s="104"/>
      <c r="M776" s="104"/>
      <c r="N776" s="104"/>
      <c r="O776" s="104"/>
      <c r="P776" s="104"/>
    </row>
    <row r="777" spans="1:16" x14ac:dyDescent="0.3">
      <c r="A777" s="111" t="s">
        <v>1399</v>
      </c>
      <c r="B777" s="112" t="s">
        <v>1381</v>
      </c>
      <c r="C777" s="106" t="s">
        <v>1377</v>
      </c>
      <c r="D777" s="113" t="s">
        <v>1402</v>
      </c>
      <c r="E777" s="114">
        <v>45555</v>
      </c>
      <c r="F777" s="115">
        <v>560</v>
      </c>
      <c r="G777" s="116">
        <v>2</v>
      </c>
      <c r="H777" s="117">
        <f t="shared" si="12"/>
        <v>1120</v>
      </c>
      <c r="I777" s="104"/>
      <c r="J777" s="104"/>
      <c r="K777" s="104"/>
      <c r="L777" s="104"/>
      <c r="M777" s="104"/>
      <c r="N777" s="104"/>
      <c r="O777" s="104"/>
      <c r="P777" s="104"/>
    </row>
    <row r="778" spans="1:16" x14ac:dyDescent="0.3">
      <c r="A778" s="111" t="s">
        <v>1399</v>
      </c>
      <c r="B778" s="112" t="s">
        <v>1379</v>
      </c>
      <c r="C778" s="106" t="s">
        <v>1375</v>
      </c>
      <c r="D778" s="113" t="s">
        <v>1403</v>
      </c>
      <c r="E778" s="114">
        <v>45555</v>
      </c>
      <c r="F778" s="115">
        <v>160</v>
      </c>
      <c r="G778" s="116">
        <v>19</v>
      </c>
      <c r="H778" s="117">
        <f t="shared" si="12"/>
        <v>3040</v>
      </c>
      <c r="I778" s="104"/>
      <c r="J778" s="104"/>
      <c r="K778" s="104"/>
      <c r="L778" s="104"/>
      <c r="M778" s="104"/>
      <c r="N778" s="104"/>
      <c r="O778" s="104"/>
      <c r="P778" s="104"/>
    </row>
    <row r="779" spans="1:16" x14ac:dyDescent="0.3">
      <c r="A779" s="111" t="s">
        <v>1394</v>
      </c>
      <c r="B779" s="112" t="s">
        <v>1382</v>
      </c>
      <c r="C779" s="106" t="s">
        <v>1376</v>
      </c>
      <c r="D779" s="113" t="s">
        <v>1404</v>
      </c>
      <c r="E779" s="114">
        <v>45556</v>
      </c>
      <c r="F779" s="115">
        <v>245</v>
      </c>
      <c r="G779" s="116">
        <v>12</v>
      </c>
      <c r="H779" s="117">
        <f t="shared" si="12"/>
        <v>2940</v>
      </c>
      <c r="I779" s="104"/>
      <c r="J779" s="104"/>
      <c r="K779" s="104"/>
      <c r="L779" s="104"/>
      <c r="M779" s="104"/>
      <c r="N779" s="104"/>
      <c r="O779" s="104"/>
      <c r="P779" s="104"/>
    </row>
    <row r="780" spans="1:16" x14ac:dyDescent="0.3">
      <c r="A780" s="111" t="s">
        <v>1392</v>
      </c>
      <c r="B780" s="112" t="s">
        <v>1381</v>
      </c>
      <c r="C780" s="106" t="s">
        <v>1377</v>
      </c>
      <c r="D780" s="113" t="s">
        <v>1404</v>
      </c>
      <c r="E780" s="114">
        <v>45557</v>
      </c>
      <c r="F780" s="115">
        <v>560</v>
      </c>
      <c r="G780" s="116">
        <v>19</v>
      </c>
      <c r="H780" s="117">
        <f t="shared" si="12"/>
        <v>10640</v>
      </c>
      <c r="I780" s="104"/>
      <c r="J780" s="104"/>
      <c r="K780" s="104"/>
      <c r="L780" s="104"/>
      <c r="M780" s="104"/>
      <c r="N780" s="104"/>
      <c r="O780" s="104"/>
      <c r="P780" s="104"/>
    </row>
    <row r="781" spans="1:16" x14ac:dyDescent="0.3">
      <c r="A781" s="111" t="s">
        <v>1393</v>
      </c>
      <c r="B781" s="112" t="s">
        <v>1379</v>
      </c>
      <c r="C781" s="106" t="s">
        <v>1336</v>
      </c>
      <c r="D781" s="113" t="s">
        <v>1404</v>
      </c>
      <c r="E781" s="114">
        <v>45557</v>
      </c>
      <c r="F781" s="115">
        <v>160</v>
      </c>
      <c r="G781" s="116">
        <v>18</v>
      </c>
      <c r="H781" s="117">
        <f t="shared" si="12"/>
        <v>2880</v>
      </c>
      <c r="I781" s="104"/>
      <c r="J781" s="104"/>
      <c r="K781" s="104"/>
      <c r="L781" s="104"/>
      <c r="M781" s="104"/>
      <c r="N781" s="104"/>
      <c r="O781" s="104"/>
      <c r="P781" s="104"/>
    </row>
    <row r="782" spans="1:16" x14ac:dyDescent="0.3">
      <c r="A782" s="111" t="s">
        <v>1396</v>
      </c>
      <c r="B782" s="112" t="s">
        <v>1378</v>
      </c>
      <c r="C782" s="106" t="s">
        <v>1375</v>
      </c>
      <c r="D782" s="113" t="s">
        <v>1401</v>
      </c>
      <c r="E782" s="114">
        <v>45558</v>
      </c>
      <c r="F782" s="115">
        <v>340</v>
      </c>
      <c r="G782" s="116">
        <v>14</v>
      </c>
      <c r="H782" s="117">
        <f t="shared" si="12"/>
        <v>4760</v>
      </c>
      <c r="I782" s="104"/>
      <c r="J782" s="104"/>
      <c r="K782" s="104"/>
      <c r="L782" s="104"/>
      <c r="M782" s="104"/>
      <c r="N782" s="104"/>
      <c r="O782" s="104"/>
      <c r="P782" s="104"/>
    </row>
    <row r="783" spans="1:16" x14ac:dyDescent="0.3">
      <c r="A783" s="111" t="s">
        <v>59</v>
      </c>
      <c r="B783" s="112" t="s">
        <v>1382</v>
      </c>
      <c r="C783" s="106" t="s">
        <v>1377</v>
      </c>
      <c r="D783" s="113" t="s">
        <v>1403</v>
      </c>
      <c r="E783" s="114">
        <v>45559</v>
      </c>
      <c r="F783" s="115">
        <v>245</v>
      </c>
      <c r="G783" s="116">
        <v>7</v>
      </c>
      <c r="H783" s="117">
        <f t="shared" si="12"/>
        <v>1715</v>
      </c>
      <c r="I783" s="104"/>
      <c r="J783" s="104"/>
      <c r="K783" s="104"/>
      <c r="L783" s="104"/>
      <c r="M783" s="104"/>
      <c r="N783" s="104"/>
      <c r="O783" s="104"/>
      <c r="P783" s="104"/>
    </row>
    <row r="784" spans="1:16" x14ac:dyDescent="0.3">
      <c r="A784" s="111" t="s">
        <v>64</v>
      </c>
      <c r="B784" s="112" t="s">
        <v>1379</v>
      </c>
      <c r="C784" s="106" t="s">
        <v>1376</v>
      </c>
      <c r="D784" s="113" t="s">
        <v>1402</v>
      </c>
      <c r="E784" s="114">
        <v>45560</v>
      </c>
      <c r="F784" s="115">
        <v>160</v>
      </c>
      <c r="G784" s="116">
        <v>1</v>
      </c>
      <c r="H784" s="117">
        <f t="shared" si="12"/>
        <v>160</v>
      </c>
      <c r="I784" s="104"/>
      <c r="J784" s="104"/>
      <c r="K784" s="104"/>
      <c r="L784" s="104"/>
      <c r="M784" s="104"/>
      <c r="N784" s="104"/>
      <c r="O784" s="104"/>
      <c r="P784" s="104"/>
    </row>
    <row r="785" spans="1:16" x14ac:dyDescent="0.3">
      <c r="A785" s="111" t="s">
        <v>1397</v>
      </c>
      <c r="B785" s="112" t="s">
        <v>1378</v>
      </c>
      <c r="C785" s="106" t="s">
        <v>1376</v>
      </c>
      <c r="D785" s="113" t="s">
        <v>1402</v>
      </c>
      <c r="E785" s="114">
        <v>45561</v>
      </c>
      <c r="F785" s="115">
        <v>340</v>
      </c>
      <c r="G785" s="116">
        <v>9</v>
      </c>
      <c r="H785" s="117">
        <f t="shared" si="12"/>
        <v>3060</v>
      </c>
      <c r="I785" s="104"/>
      <c r="J785" s="104"/>
      <c r="K785" s="104"/>
      <c r="L785" s="104"/>
      <c r="M785" s="104"/>
      <c r="N785" s="104"/>
      <c r="O785" s="104"/>
      <c r="P785" s="104"/>
    </row>
    <row r="786" spans="1:16" x14ac:dyDescent="0.3">
      <c r="A786" s="111" t="s">
        <v>59</v>
      </c>
      <c r="B786" s="112" t="s">
        <v>1379</v>
      </c>
      <c r="C786" s="106" t="s">
        <v>1336</v>
      </c>
      <c r="D786" s="113" t="s">
        <v>1400</v>
      </c>
      <c r="E786" s="114">
        <v>45561</v>
      </c>
      <c r="F786" s="115">
        <v>160</v>
      </c>
      <c r="G786" s="116">
        <v>10</v>
      </c>
      <c r="H786" s="117">
        <f t="shared" si="12"/>
        <v>1600</v>
      </c>
      <c r="I786" s="104"/>
      <c r="J786" s="104"/>
      <c r="K786" s="104"/>
      <c r="L786" s="104"/>
      <c r="M786" s="104"/>
      <c r="N786" s="104"/>
      <c r="O786" s="104"/>
      <c r="P786" s="104"/>
    </row>
    <row r="787" spans="1:16" x14ac:dyDescent="0.3">
      <c r="A787" s="111" t="s">
        <v>1392</v>
      </c>
      <c r="B787" s="112" t="s">
        <v>1381</v>
      </c>
      <c r="C787" s="106" t="s">
        <v>1336</v>
      </c>
      <c r="D787" s="113" t="s">
        <v>1403</v>
      </c>
      <c r="E787" s="114">
        <v>45566</v>
      </c>
      <c r="F787" s="115">
        <v>560</v>
      </c>
      <c r="G787" s="116">
        <v>6</v>
      </c>
      <c r="H787" s="117">
        <f t="shared" si="12"/>
        <v>3360</v>
      </c>
      <c r="I787" s="104"/>
      <c r="J787" s="104"/>
      <c r="K787" s="104"/>
      <c r="L787" s="104"/>
      <c r="M787" s="104"/>
      <c r="N787" s="104"/>
      <c r="O787" s="104"/>
      <c r="P787" s="104"/>
    </row>
    <row r="788" spans="1:16" x14ac:dyDescent="0.3">
      <c r="A788" s="111" t="s">
        <v>1393</v>
      </c>
      <c r="B788" s="112" t="s">
        <v>1378</v>
      </c>
      <c r="C788" s="106" t="s">
        <v>1375</v>
      </c>
      <c r="D788" s="113" t="s">
        <v>1404</v>
      </c>
      <c r="E788" s="114">
        <v>45566</v>
      </c>
      <c r="F788" s="115">
        <v>340</v>
      </c>
      <c r="G788" s="116">
        <v>17</v>
      </c>
      <c r="H788" s="117">
        <f t="shared" si="12"/>
        <v>5780</v>
      </c>
      <c r="I788" s="104"/>
      <c r="J788" s="104"/>
      <c r="K788" s="104"/>
      <c r="L788" s="104"/>
      <c r="M788" s="104"/>
      <c r="N788" s="104"/>
      <c r="O788" s="104"/>
      <c r="P788" s="104"/>
    </row>
    <row r="789" spans="1:16" x14ac:dyDescent="0.3">
      <c r="A789" s="111" t="s">
        <v>1391</v>
      </c>
      <c r="B789" s="112" t="s">
        <v>1382</v>
      </c>
      <c r="C789" s="106" t="s">
        <v>1377</v>
      </c>
      <c r="D789" s="113" t="s">
        <v>1404</v>
      </c>
      <c r="E789" s="114">
        <v>45567</v>
      </c>
      <c r="F789" s="115">
        <v>245</v>
      </c>
      <c r="G789" s="116">
        <v>15</v>
      </c>
      <c r="H789" s="117">
        <f t="shared" si="12"/>
        <v>3675</v>
      </c>
      <c r="I789" s="104"/>
      <c r="J789" s="104"/>
      <c r="K789" s="104"/>
      <c r="L789" s="104"/>
      <c r="M789" s="104"/>
      <c r="N789" s="104"/>
      <c r="O789" s="104"/>
      <c r="P789" s="104"/>
    </row>
    <row r="790" spans="1:16" x14ac:dyDescent="0.3">
      <c r="A790" s="111" t="s">
        <v>1396</v>
      </c>
      <c r="B790" s="112" t="s">
        <v>1381</v>
      </c>
      <c r="C790" s="106" t="s">
        <v>1336</v>
      </c>
      <c r="D790" s="113" t="s">
        <v>1402</v>
      </c>
      <c r="E790" s="114">
        <v>45568</v>
      </c>
      <c r="F790" s="115">
        <v>560</v>
      </c>
      <c r="G790" s="116">
        <v>6</v>
      </c>
      <c r="H790" s="117">
        <f t="shared" si="12"/>
        <v>3360</v>
      </c>
      <c r="I790" s="104"/>
      <c r="J790" s="104"/>
      <c r="K790" s="104"/>
      <c r="L790" s="104"/>
      <c r="M790" s="104"/>
      <c r="N790" s="104"/>
      <c r="O790" s="104"/>
      <c r="P790" s="104"/>
    </row>
    <row r="791" spans="1:16" x14ac:dyDescent="0.3">
      <c r="A791" s="111" t="s">
        <v>1396</v>
      </c>
      <c r="B791" s="112" t="s">
        <v>1380</v>
      </c>
      <c r="C791" s="106" t="s">
        <v>1376</v>
      </c>
      <c r="D791" s="113" t="s">
        <v>1402</v>
      </c>
      <c r="E791" s="114">
        <v>45568</v>
      </c>
      <c r="F791" s="115">
        <v>240</v>
      </c>
      <c r="G791" s="116">
        <v>18</v>
      </c>
      <c r="H791" s="117">
        <f t="shared" si="12"/>
        <v>4320</v>
      </c>
      <c r="I791" s="104"/>
      <c r="J791" s="104"/>
      <c r="K791" s="104"/>
      <c r="L791" s="104"/>
      <c r="M791" s="104"/>
      <c r="N791" s="104"/>
      <c r="O791" s="104"/>
      <c r="P791" s="104"/>
    </row>
    <row r="792" spans="1:16" x14ac:dyDescent="0.3">
      <c r="A792" s="111" t="s">
        <v>1399</v>
      </c>
      <c r="B792" s="112" t="s">
        <v>1379</v>
      </c>
      <c r="C792" s="106" t="s">
        <v>1336</v>
      </c>
      <c r="D792" s="113" t="s">
        <v>1402</v>
      </c>
      <c r="E792" s="114">
        <v>45568</v>
      </c>
      <c r="F792" s="115">
        <v>160</v>
      </c>
      <c r="G792" s="116">
        <v>13</v>
      </c>
      <c r="H792" s="117">
        <f t="shared" si="12"/>
        <v>2080</v>
      </c>
      <c r="I792" s="104"/>
      <c r="J792" s="104"/>
      <c r="K792" s="104"/>
      <c r="L792" s="104"/>
      <c r="M792" s="104"/>
      <c r="N792" s="104"/>
      <c r="O792" s="104"/>
      <c r="P792" s="104"/>
    </row>
    <row r="793" spans="1:16" x14ac:dyDescent="0.3">
      <c r="A793" s="111" t="s">
        <v>1395</v>
      </c>
      <c r="B793" s="112" t="s">
        <v>1382</v>
      </c>
      <c r="C793" s="106" t="s">
        <v>1375</v>
      </c>
      <c r="D793" s="113" t="s">
        <v>1400</v>
      </c>
      <c r="E793" s="114">
        <v>45571</v>
      </c>
      <c r="F793" s="115">
        <v>245</v>
      </c>
      <c r="G793" s="116">
        <v>12</v>
      </c>
      <c r="H793" s="117">
        <f t="shared" si="12"/>
        <v>2940</v>
      </c>
      <c r="I793" s="104"/>
      <c r="J793" s="104"/>
      <c r="K793" s="104"/>
      <c r="L793" s="104"/>
      <c r="M793" s="104"/>
      <c r="N793" s="104"/>
      <c r="O793" s="104"/>
      <c r="P793" s="104"/>
    </row>
    <row r="794" spans="1:16" x14ac:dyDescent="0.3">
      <c r="A794" s="111" t="s">
        <v>1392</v>
      </c>
      <c r="B794" s="112" t="s">
        <v>1378</v>
      </c>
      <c r="C794" s="106" t="s">
        <v>1336</v>
      </c>
      <c r="D794" s="113" t="s">
        <v>1402</v>
      </c>
      <c r="E794" s="114">
        <v>45571</v>
      </c>
      <c r="F794" s="115">
        <v>340</v>
      </c>
      <c r="G794" s="116">
        <v>7</v>
      </c>
      <c r="H794" s="117">
        <f t="shared" si="12"/>
        <v>2380</v>
      </c>
      <c r="I794" s="104"/>
      <c r="J794" s="104"/>
      <c r="K794" s="104"/>
      <c r="L794" s="104"/>
      <c r="M794" s="104"/>
      <c r="N794" s="104"/>
      <c r="O794" s="104"/>
      <c r="P794" s="104"/>
    </row>
    <row r="795" spans="1:16" x14ac:dyDescent="0.3">
      <c r="A795" s="111" t="s">
        <v>1397</v>
      </c>
      <c r="B795" s="112" t="s">
        <v>1382</v>
      </c>
      <c r="C795" s="106" t="s">
        <v>1336</v>
      </c>
      <c r="D795" s="113" t="s">
        <v>1400</v>
      </c>
      <c r="E795" s="114">
        <v>45571</v>
      </c>
      <c r="F795" s="115">
        <v>245</v>
      </c>
      <c r="G795" s="116">
        <v>13</v>
      </c>
      <c r="H795" s="117">
        <f t="shared" si="12"/>
        <v>3185</v>
      </c>
      <c r="I795" s="104"/>
      <c r="J795" s="104"/>
      <c r="K795" s="104"/>
      <c r="L795" s="104"/>
      <c r="M795" s="104"/>
      <c r="N795" s="104"/>
      <c r="O795" s="104"/>
      <c r="P795" s="104"/>
    </row>
    <row r="796" spans="1:16" x14ac:dyDescent="0.3">
      <c r="A796" s="111" t="s">
        <v>59</v>
      </c>
      <c r="B796" s="112" t="s">
        <v>1380</v>
      </c>
      <c r="C796" s="106" t="s">
        <v>1376</v>
      </c>
      <c r="D796" s="113" t="s">
        <v>1403</v>
      </c>
      <c r="E796" s="114">
        <v>45572</v>
      </c>
      <c r="F796" s="115">
        <v>240</v>
      </c>
      <c r="G796" s="116">
        <v>13</v>
      </c>
      <c r="H796" s="117">
        <f t="shared" si="12"/>
        <v>3120</v>
      </c>
      <c r="I796" s="104"/>
      <c r="J796" s="104"/>
      <c r="K796" s="104"/>
      <c r="L796" s="104"/>
      <c r="M796" s="104"/>
      <c r="N796" s="104"/>
      <c r="O796" s="104"/>
      <c r="P796" s="104"/>
    </row>
    <row r="797" spans="1:16" x14ac:dyDescent="0.3">
      <c r="A797" s="111" t="s">
        <v>1393</v>
      </c>
      <c r="B797" s="112" t="s">
        <v>1378</v>
      </c>
      <c r="C797" s="106" t="s">
        <v>1336</v>
      </c>
      <c r="D797" s="113" t="s">
        <v>1404</v>
      </c>
      <c r="E797" s="114">
        <v>45572</v>
      </c>
      <c r="F797" s="115">
        <v>340</v>
      </c>
      <c r="G797" s="116">
        <v>9</v>
      </c>
      <c r="H797" s="117">
        <f t="shared" si="12"/>
        <v>3060</v>
      </c>
      <c r="I797" s="104"/>
      <c r="J797" s="104"/>
      <c r="K797" s="104"/>
      <c r="L797" s="104"/>
      <c r="M797" s="104"/>
      <c r="N797" s="104"/>
      <c r="O797" s="104"/>
      <c r="P797" s="104"/>
    </row>
    <row r="798" spans="1:16" x14ac:dyDescent="0.3">
      <c r="A798" s="111" t="s">
        <v>1393</v>
      </c>
      <c r="B798" s="112" t="s">
        <v>1380</v>
      </c>
      <c r="C798" s="106" t="s">
        <v>1375</v>
      </c>
      <c r="D798" s="113" t="s">
        <v>1400</v>
      </c>
      <c r="E798" s="114">
        <v>45574</v>
      </c>
      <c r="F798" s="115">
        <v>240</v>
      </c>
      <c r="G798" s="116">
        <v>8</v>
      </c>
      <c r="H798" s="117">
        <f t="shared" si="12"/>
        <v>1920</v>
      </c>
      <c r="I798" s="104"/>
      <c r="J798" s="104"/>
      <c r="K798" s="104"/>
      <c r="L798" s="104"/>
      <c r="M798" s="104"/>
      <c r="N798" s="104"/>
      <c r="O798" s="104"/>
      <c r="P798" s="104"/>
    </row>
    <row r="799" spans="1:16" x14ac:dyDescent="0.3">
      <c r="A799" s="111" t="s">
        <v>1399</v>
      </c>
      <c r="B799" s="112" t="s">
        <v>1379</v>
      </c>
      <c r="C799" s="106" t="s">
        <v>1377</v>
      </c>
      <c r="D799" s="113" t="s">
        <v>1400</v>
      </c>
      <c r="E799" s="114">
        <v>45574</v>
      </c>
      <c r="F799" s="115">
        <v>160</v>
      </c>
      <c r="G799" s="116">
        <v>15</v>
      </c>
      <c r="H799" s="117">
        <f t="shared" si="12"/>
        <v>2400</v>
      </c>
      <c r="I799" s="104"/>
      <c r="J799" s="104"/>
      <c r="K799" s="104"/>
      <c r="L799" s="104"/>
      <c r="M799" s="104"/>
      <c r="N799" s="104"/>
      <c r="O799" s="104"/>
      <c r="P799" s="104"/>
    </row>
    <row r="800" spans="1:16" x14ac:dyDescent="0.3">
      <c r="A800" s="111" t="s">
        <v>1399</v>
      </c>
      <c r="B800" s="112" t="s">
        <v>1379</v>
      </c>
      <c r="C800" s="106" t="s">
        <v>1375</v>
      </c>
      <c r="D800" s="113" t="s">
        <v>1401</v>
      </c>
      <c r="E800" s="114">
        <v>45574</v>
      </c>
      <c r="F800" s="115">
        <v>160</v>
      </c>
      <c r="G800" s="116">
        <v>12</v>
      </c>
      <c r="H800" s="117">
        <f t="shared" si="12"/>
        <v>1920</v>
      </c>
      <c r="I800" s="104"/>
      <c r="J800" s="104"/>
      <c r="K800" s="104"/>
      <c r="L800" s="104"/>
      <c r="M800" s="104"/>
      <c r="N800" s="104"/>
      <c r="O800" s="104"/>
      <c r="P800" s="104"/>
    </row>
    <row r="801" spans="1:16" x14ac:dyDescent="0.3">
      <c r="A801" s="111" t="s">
        <v>59</v>
      </c>
      <c r="B801" s="112" t="s">
        <v>1379</v>
      </c>
      <c r="C801" s="106" t="s">
        <v>1377</v>
      </c>
      <c r="D801" s="113" t="s">
        <v>1402</v>
      </c>
      <c r="E801" s="114">
        <v>45575</v>
      </c>
      <c r="F801" s="115">
        <v>160</v>
      </c>
      <c r="G801" s="116">
        <v>14</v>
      </c>
      <c r="H801" s="117">
        <f t="shared" si="12"/>
        <v>2240</v>
      </c>
      <c r="I801" s="104"/>
      <c r="J801" s="104"/>
      <c r="K801" s="104"/>
      <c r="L801" s="104"/>
      <c r="M801" s="104"/>
      <c r="N801" s="104"/>
      <c r="O801" s="104"/>
      <c r="P801" s="104"/>
    </row>
    <row r="802" spans="1:16" x14ac:dyDescent="0.3">
      <c r="A802" s="111" t="s">
        <v>1399</v>
      </c>
      <c r="B802" s="112" t="s">
        <v>1379</v>
      </c>
      <c r="C802" s="106" t="s">
        <v>1336</v>
      </c>
      <c r="D802" s="113" t="s">
        <v>1404</v>
      </c>
      <c r="E802" s="114">
        <v>45575</v>
      </c>
      <c r="F802" s="115">
        <v>160</v>
      </c>
      <c r="G802" s="116">
        <v>4</v>
      </c>
      <c r="H802" s="117">
        <f t="shared" si="12"/>
        <v>640</v>
      </c>
      <c r="I802" s="104"/>
      <c r="J802" s="104"/>
      <c r="K802" s="104"/>
      <c r="L802" s="104"/>
      <c r="M802" s="104"/>
      <c r="N802" s="104"/>
      <c r="O802" s="104"/>
      <c r="P802" s="104"/>
    </row>
    <row r="803" spans="1:16" x14ac:dyDescent="0.3">
      <c r="A803" s="111" t="s">
        <v>1396</v>
      </c>
      <c r="B803" s="112" t="s">
        <v>1381</v>
      </c>
      <c r="C803" s="106" t="s">
        <v>1376</v>
      </c>
      <c r="D803" s="113" t="s">
        <v>1401</v>
      </c>
      <c r="E803" s="114">
        <v>45578</v>
      </c>
      <c r="F803" s="115">
        <v>560</v>
      </c>
      <c r="G803" s="116">
        <v>20</v>
      </c>
      <c r="H803" s="117">
        <f t="shared" si="12"/>
        <v>11200</v>
      </c>
      <c r="I803" s="104"/>
      <c r="J803" s="104"/>
      <c r="K803" s="104"/>
      <c r="L803" s="104"/>
      <c r="M803" s="104"/>
      <c r="N803" s="104"/>
      <c r="O803" s="104"/>
      <c r="P803" s="104"/>
    </row>
    <row r="804" spans="1:16" x14ac:dyDescent="0.3">
      <c r="A804" s="111" t="s">
        <v>1399</v>
      </c>
      <c r="B804" s="112" t="s">
        <v>1382</v>
      </c>
      <c r="C804" s="106" t="s">
        <v>1336</v>
      </c>
      <c r="D804" s="113" t="s">
        <v>1402</v>
      </c>
      <c r="E804" s="114">
        <v>45579</v>
      </c>
      <c r="F804" s="115">
        <v>245</v>
      </c>
      <c r="G804" s="116">
        <v>3</v>
      </c>
      <c r="H804" s="117">
        <f t="shared" si="12"/>
        <v>735</v>
      </c>
      <c r="I804" s="104"/>
      <c r="J804" s="104"/>
      <c r="K804" s="104"/>
      <c r="L804" s="104"/>
      <c r="M804" s="104"/>
      <c r="N804" s="104"/>
      <c r="O804" s="104"/>
      <c r="P804" s="104"/>
    </row>
    <row r="805" spans="1:16" x14ac:dyDescent="0.3">
      <c r="A805" s="111" t="s">
        <v>1390</v>
      </c>
      <c r="B805" s="112" t="s">
        <v>1382</v>
      </c>
      <c r="C805" s="106" t="s">
        <v>1376</v>
      </c>
      <c r="D805" s="113" t="s">
        <v>1401</v>
      </c>
      <c r="E805" s="114">
        <v>45580</v>
      </c>
      <c r="F805" s="115">
        <v>245</v>
      </c>
      <c r="G805" s="116">
        <v>18</v>
      </c>
      <c r="H805" s="117">
        <f t="shared" si="12"/>
        <v>4410</v>
      </c>
      <c r="I805" s="104"/>
      <c r="J805" s="104"/>
      <c r="K805" s="104"/>
      <c r="L805" s="104"/>
      <c r="M805" s="104"/>
      <c r="N805" s="104"/>
      <c r="O805" s="104"/>
      <c r="P805" s="104"/>
    </row>
    <row r="806" spans="1:16" x14ac:dyDescent="0.3">
      <c r="A806" s="111" t="s">
        <v>1391</v>
      </c>
      <c r="B806" s="112" t="s">
        <v>1381</v>
      </c>
      <c r="C806" s="106" t="s">
        <v>1376</v>
      </c>
      <c r="D806" s="113" t="s">
        <v>1401</v>
      </c>
      <c r="E806" s="114">
        <v>45580</v>
      </c>
      <c r="F806" s="115">
        <v>560</v>
      </c>
      <c r="G806" s="116">
        <v>20</v>
      </c>
      <c r="H806" s="117">
        <f t="shared" si="12"/>
        <v>11200</v>
      </c>
      <c r="I806" s="104"/>
      <c r="J806" s="104"/>
      <c r="K806" s="104"/>
      <c r="L806" s="104"/>
      <c r="M806" s="104"/>
      <c r="N806" s="104"/>
      <c r="O806" s="104"/>
      <c r="P806" s="104"/>
    </row>
    <row r="807" spans="1:16" x14ac:dyDescent="0.3">
      <c r="A807" s="111" t="s">
        <v>1398</v>
      </c>
      <c r="B807" s="112" t="s">
        <v>1380</v>
      </c>
      <c r="C807" s="106" t="s">
        <v>1377</v>
      </c>
      <c r="D807" s="113" t="s">
        <v>1401</v>
      </c>
      <c r="E807" s="114">
        <v>45581</v>
      </c>
      <c r="F807" s="115">
        <v>240</v>
      </c>
      <c r="G807" s="116">
        <v>8</v>
      </c>
      <c r="H807" s="117">
        <f t="shared" si="12"/>
        <v>1920</v>
      </c>
      <c r="I807" s="104"/>
      <c r="J807" s="104"/>
      <c r="K807" s="104"/>
      <c r="L807" s="104"/>
      <c r="M807" s="104"/>
      <c r="N807" s="104"/>
      <c r="O807" s="104"/>
      <c r="P807" s="104"/>
    </row>
    <row r="808" spans="1:16" x14ac:dyDescent="0.3">
      <c r="A808" s="111" t="s">
        <v>1391</v>
      </c>
      <c r="B808" s="112" t="s">
        <v>1380</v>
      </c>
      <c r="C808" s="106" t="s">
        <v>1377</v>
      </c>
      <c r="D808" s="113" t="s">
        <v>1402</v>
      </c>
      <c r="E808" s="114">
        <v>45583</v>
      </c>
      <c r="F808" s="115">
        <v>240</v>
      </c>
      <c r="G808" s="116">
        <v>4</v>
      </c>
      <c r="H808" s="117">
        <f t="shared" si="12"/>
        <v>960</v>
      </c>
      <c r="I808" s="104"/>
      <c r="J808" s="104"/>
      <c r="K808" s="104"/>
      <c r="L808" s="104"/>
      <c r="M808" s="104"/>
      <c r="N808" s="104"/>
      <c r="O808" s="104"/>
      <c r="P808" s="104"/>
    </row>
    <row r="809" spans="1:16" x14ac:dyDescent="0.3">
      <c r="A809" s="111" t="s">
        <v>59</v>
      </c>
      <c r="B809" s="112" t="s">
        <v>1381</v>
      </c>
      <c r="C809" s="106" t="s">
        <v>1377</v>
      </c>
      <c r="D809" s="113" t="s">
        <v>1403</v>
      </c>
      <c r="E809" s="114">
        <v>45583</v>
      </c>
      <c r="F809" s="115">
        <v>560</v>
      </c>
      <c r="G809" s="116">
        <v>19</v>
      </c>
      <c r="H809" s="117">
        <f t="shared" si="12"/>
        <v>10640</v>
      </c>
      <c r="I809" s="104"/>
      <c r="J809" s="104"/>
      <c r="K809" s="104"/>
      <c r="L809" s="104"/>
      <c r="M809" s="104"/>
      <c r="N809" s="104"/>
      <c r="O809" s="104"/>
      <c r="P809" s="104"/>
    </row>
    <row r="810" spans="1:16" x14ac:dyDescent="0.3">
      <c r="A810" s="111" t="s">
        <v>1396</v>
      </c>
      <c r="B810" s="112" t="s">
        <v>1378</v>
      </c>
      <c r="C810" s="106" t="s">
        <v>1377</v>
      </c>
      <c r="D810" s="113" t="s">
        <v>1404</v>
      </c>
      <c r="E810" s="114">
        <v>45584</v>
      </c>
      <c r="F810" s="115">
        <v>340</v>
      </c>
      <c r="G810" s="116">
        <v>20</v>
      </c>
      <c r="H810" s="117">
        <f t="shared" si="12"/>
        <v>6800</v>
      </c>
      <c r="I810" s="104"/>
      <c r="J810" s="104"/>
      <c r="K810" s="104"/>
      <c r="L810" s="104"/>
      <c r="M810" s="104"/>
      <c r="N810" s="104"/>
      <c r="O810" s="104"/>
      <c r="P810" s="104"/>
    </row>
    <row r="811" spans="1:16" x14ac:dyDescent="0.3">
      <c r="A811" s="111" t="s">
        <v>1397</v>
      </c>
      <c r="B811" s="112" t="s">
        <v>1382</v>
      </c>
      <c r="C811" s="106" t="s">
        <v>1375</v>
      </c>
      <c r="D811" s="113" t="s">
        <v>1404</v>
      </c>
      <c r="E811" s="114">
        <v>45584</v>
      </c>
      <c r="F811" s="115">
        <v>245</v>
      </c>
      <c r="G811" s="116">
        <v>9</v>
      </c>
      <c r="H811" s="117">
        <f t="shared" si="12"/>
        <v>2205</v>
      </c>
      <c r="I811" s="104"/>
      <c r="J811" s="104"/>
      <c r="K811" s="104"/>
      <c r="L811" s="104"/>
      <c r="M811" s="104"/>
      <c r="N811" s="104"/>
      <c r="O811" s="104"/>
      <c r="P811" s="104"/>
    </row>
    <row r="812" spans="1:16" x14ac:dyDescent="0.3">
      <c r="A812" s="111" t="s">
        <v>64</v>
      </c>
      <c r="B812" s="112" t="s">
        <v>1378</v>
      </c>
      <c r="C812" s="106" t="s">
        <v>1336</v>
      </c>
      <c r="D812" s="113" t="s">
        <v>1404</v>
      </c>
      <c r="E812" s="114">
        <v>45586</v>
      </c>
      <c r="F812" s="115">
        <v>340</v>
      </c>
      <c r="G812" s="116">
        <v>15</v>
      </c>
      <c r="H812" s="117">
        <f t="shared" si="12"/>
        <v>5100</v>
      </c>
      <c r="I812" s="104"/>
      <c r="J812" s="104"/>
      <c r="K812" s="104"/>
      <c r="L812" s="104"/>
      <c r="M812" s="104"/>
      <c r="N812" s="104"/>
      <c r="O812" s="104"/>
      <c r="P812" s="104"/>
    </row>
    <row r="813" spans="1:16" x14ac:dyDescent="0.3">
      <c r="A813" s="111" t="s">
        <v>64</v>
      </c>
      <c r="B813" s="112" t="s">
        <v>1379</v>
      </c>
      <c r="C813" s="106" t="s">
        <v>1377</v>
      </c>
      <c r="D813" s="113" t="s">
        <v>1403</v>
      </c>
      <c r="E813" s="114">
        <v>45586</v>
      </c>
      <c r="F813" s="115">
        <v>160</v>
      </c>
      <c r="G813" s="116">
        <v>13</v>
      </c>
      <c r="H813" s="117">
        <f t="shared" si="12"/>
        <v>2080</v>
      </c>
      <c r="I813" s="104"/>
      <c r="J813" s="104"/>
      <c r="K813" s="104"/>
      <c r="L813" s="104"/>
      <c r="M813" s="104"/>
      <c r="N813" s="104"/>
      <c r="O813" s="104"/>
      <c r="P813" s="104"/>
    </row>
    <row r="814" spans="1:16" x14ac:dyDescent="0.3">
      <c r="A814" s="111" t="s">
        <v>1398</v>
      </c>
      <c r="B814" s="112" t="s">
        <v>1380</v>
      </c>
      <c r="C814" s="106" t="s">
        <v>1376</v>
      </c>
      <c r="D814" s="113" t="s">
        <v>1401</v>
      </c>
      <c r="E814" s="114">
        <v>45587</v>
      </c>
      <c r="F814" s="115">
        <v>240</v>
      </c>
      <c r="G814" s="116">
        <v>4</v>
      </c>
      <c r="H814" s="117">
        <f t="shared" si="12"/>
        <v>960</v>
      </c>
      <c r="I814" s="104"/>
      <c r="J814" s="104"/>
      <c r="K814" s="104"/>
      <c r="L814" s="104"/>
      <c r="M814" s="104"/>
      <c r="N814" s="104"/>
      <c r="O814" s="104"/>
      <c r="P814" s="104"/>
    </row>
    <row r="815" spans="1:16" x14ac:dyDescent="0.3">
      <c r="A815" s="111" t="s">
        <v>1391</v>
      </c>
      <c r="B815" s="112" t="s">
        <v>1379</v>
      </c>
      <c r="C815" s="106" t="s">
        <v>1377</v>
      </c>
      <c r="D815" s="113" t="s">
        <v>1400</v>
      </c>
      <c r="E815" s="114">
        <v>45587</v>
      </c>
      <c r="F815" s="115">
        <v>160</v>
      </c>
      <c r="G815" s="116">
        <v>10</v>
      </c>
      <c r="H815" s="117">
        <f t="shared" si="12"/>
        <v>1600</v>
      </c>
      <c r="I815" s="104"/>
      <c r="J815" s="104"/>
      <c r="K815" s="104"/>
      <c r="L815" s="104"/>
      <c r="M815" s="104"/>
      <c r="N815" s="104"/>
      <c r="O815" s="104"/>
      <c r="P815" s="104"/>
    </row>
    <row r="816" spans="1:16" x14ac:dyDescent="0.3">
      <c r="A816" s="111" t="s">
        <v>59</v>
      </c>
      <c r="B816" s="112" t="s">
        <v>1379</v>
      </c>
      <c r="C816" s="106" t="s">
        <v>1375</v>
      </c>
      <c r="D816" s="113" t="s">
        <v>1404</v>
      </c>
      <c r="E816" s="114">
        <v>45588</v>
      </c>
      <c r="F816" s="115">
        <v>160</v>
      </c>
      <c r="G816" s="116">
        <v>5</v>
      </c>
      <c r="H816" s="117">
        <f t="shared" si="12"/>
        <v>800</v>
      </c>
      <c r="I816" s="104"/>
      <c r="J816" s="104"/>
      <c r="K816" s="104"/>
      <c r="L816" s="104"/>
      <c r="M816" s="104"/>
      <c r="N816" s="104"/>
      <c r="O816" s="104"/>
      <c r="P816" s="104"/>
    </row>
    <row r="817" spans="1:16" x14ac:dyDescent="0.3">
      <c r="A817" s="111" t="s">
        <v>1393</v>
      </c>
      <c r="B817" s="112" t="s">
        <v>1378</v>
      </c>
      <c r="C817" s="106" t="s">
        <v>1375</v>
      </c>
      <c r="D817" s="113" t="s">
        <v>1402</v>
      </c>
      <c r="E817" s="114">
        <v>45589</v>
      </c>
      <c r="F817" s="115">
        <v>340</v>
      </c>
      <c r="G817" s="116">
        <v>5</v>
      </c>
      <c r="H817" s="117">
        <f t="shared" si="12"/>
        <v>1700</v>
      </c>
      <c r="I817" s="104"/>
      <c r="J817" s="104"/>
      <c r="K817" s="104"/>
      <c r="L817" s="104"/>
      <c r="M817" s="104"/>
      <c r="N817" s="104"/>
      <c r="O817" s="104"/>
      <c r="P817" s="104"/>
    </row>
    <row r="818" spans="1:16" x14ac:dyDescent="0.3">
      <c r="A818" s="111" t="s">
        <v>1391</v>
      </c>
      <c r="B818" s="112" t="s">
        <v>1382</v>
      </c>
      <c r="C818" s="106" t="s">
        <v>1336</v>
      </c>
      <c r="D818" s="113" t="s">
        <v>1403</v>
      </c>
      <c r="E818" s="114">
        <v>45589</v>
      </c>
      <c r="F818" s="115">
        <v>245</v>
      </c>
      <c r="G818" s="116">
        <v>10</v>
      </c>
      <c r="H818" s="117">
        <f t="shared" si="12"/>
        <v>2450</v>
      </c>
      <c r="I818" s="104"/>
      <c r="J818" s="104"/>
      <c r="K818" s="104"/>
      <c r="L818" s="104"/>
      <c r="M818" s="104"/>
      <c r="N818" s="104"/>
      <c r="O818" s="104"/>
      <c r="P818" s="104"/>
    </row>
    <row r="819" spans="1:16" x14ac:dyDescent="0.3">
      <c r="A819" s="111" t="s">
        <v>1399</v>
      </c>
      <c r="B819" s="112" t="s">
        <v>1382</v>
      </c>
      <c r="C819" s="106" t="s">
        <v>1377</v>
      </c>
      <c r="D819" s="113" t="s">
        <v>1401</v>
      </c>
      <c r="E819" s="114">
        <v>45589</v>
      </c>
      <c r="F819" s="115">
        <v>245</v>
      </c>
      <c r="G819" s="116">
        <v>18</v>
      </c>
      <c r="H819" s="117">
        <f t="shared" si="12"/>
        <v>4410</v>
      </c>
      <c r="I819" s="104"/>
      <c r="J819" s="104"/>
      <c r="K819" s="104"/>
      <c r="L819" s="104"/>
      <c r="M819" s="104"/>
      <c r="N819" s="104"/>
      <c r="O819" s="104"/>
      <c r="P819" s="104"/>
    </row>
    <row r="820" spans="1:16" x14ac:dyDescent="0.3">
      <c r="A820" s="111" t="s">
        <v>1397</v>
      </c>
      <c r="B820" s="112" t="s">
        <v>1380</v>
      </c>
      <c r="C820" s="106" t="s">
        <v>1376</v>
      </c>
      <c r="D820" s="113" t="s">
        <v>1404</v>
      </c>
      <c r="E820" s="114">
        <v>45589</v>
      </c>
      <c r="F820" s="115">
        <v>240</v>
      </c>
      <c r="G820" s="116">
        <v>4</v>
      </c>
      <c r="H820" s="117">
        <f t="shared" si="12"/>
        <v>960</v>
      </c>
      <c r="I820" s="104"/>
      <c r="J820" s="104"/>
      <c r="K820" s="104"/>
      <c r="L820" s="104"/>
      <c r="M820" s="104"/>
      <c r="N820" s="104"/>
      <c r="O820" s="104"/>
      <c r="P820" s="104"/>
    </row>
    <row r="821" spans="1:16" x14ac:dyDescent="0.3">
      <c r="A821" s="111" t="s">
        <v>1392</v>
      </c>
      <c r="B821" s="112" t="s">
        <v>1379</v>
      </c>
      <c r="C821" s="106" t="s">
        <v>1336</v>
      </c>
      <c r="D821" s="113" t="s">
        <v>1401</v>
      </c>
      <c r="E821" s="114">
        <v>45591</v>
      </c>
      <c r="F821" s="115">
        <v>160</v>
      </c>
      <c r="G821" s="116">
        <v>2</v>
      </c>
      <c r="H821" s="117">
        <f t="shared" si="12"/>
        <v>320</v>
      </c>
      <c r="I821" s="104"/>
      <c r="J821" s="104"/>
      <c r="K821" s="104"/>
      <c r="L821" s="104"/>
      <c r="M821" s="104"/>
      <c r="N821" s="104"/>
      <c r="O821" s="104"/>
      <c r="P821" s="104"/>
    </row>
    <row r="822" spans="1:16" x14ac:dyDescent="0.3">
      <c r="A822" s="111" t="s">
        <v>1394</v>
      </c>
      <c r="B822" s="112" t="s">
        <v>1380</v>
      </c>
      <c r="C822" s="106" t="s">
        <v>1336</v>
      </c>
      <c r="D822" s="113" t="s">
        <v>1401</v>
      </c>
      <c r="E822" s="114">
        <v>45592</v>
      </c>
      <c r="F822" s="115">
        <v>240</v>
      </c>
      <c r="G822" s="116">
        <v>14</v>
      </c>
      <c r="H822" s="117">
        <f t="shared" si="12"/>
        <v>3360</v>
      </c>
      <c r="I822" s="104"/>
      <c r="J822" s="104"/>
      <c r="K822" s="104"/>
      <c r="L822" s="104"/>
      <c r="M822" s="104"/>
      <c r="N822" s="104"/>
      <c r="O822" s="104"/>
      <c r="P822" s="104"/>
    </row>
    <row r="823" spans="1:16" x14ac:dyDescent="0.3">
      <c r="A823" s="111" t="s">
        <v>59</v>
      </c>
      <c r="B823" s="112" t="s">
        <v>1382</v>
      </c>
      <c r="C823" s="106" t="s">
        <v>1377</v>
      </c>
      <c r="D823" s="113" t="s">
        <v>1400</v>
      </c>
      <c r="E823" s="114">
        <v>45592</v>
      </c>
      <c r="F823" s="115">
        <v>245</v>
      </c>
      <c r="G823" s="116">
        <v>6</v>
      </c>
      <c r="H823" s="117">
        <f t="shared" si="12"/>
        <v>1470</v>
      </c>
      <c r="I823" s="104"/>
      <c r="J823" s="104"/>
      <c r="K823" s="104"/>
      <c r="L823" s="104"/>
      <c r="M823" s="104"/>
      <c r="N823" s="104"/>
      <c r="O823" s="104"/>
      <c r="P823" s="104"/>
    </row>
    <row r="824" spans="1:16" x14ac:dyDescent="0.3">
      <c r="A824" s="111" t="s">
        <v>1391</v>
      </c>
      <c r="B824" s="112" t="s">
        <v>1379</v>
      </c>
      <c r="C824" s="106" t="s">
        <v>1375</v>
      </c>
      <c r="D824" s="113" t="s">
        <v>1400</v>
      </c>
      <c r="E824" s="114">
        <v>45592</v>
      </c>
      <c r="F824" s="115">
        <v>160</v>
      </c>
      <c r="G824" s="116">
        <v>2</v>
      </c>
      <c r="H824" s="117">
        <f t="shared" si="12"/>
        <v>320</v>
      </c>
      <c r="I824" s="104"/>
      <c r="J824" s="104"/>
      <c r="K824" s="104"/>
      <c r="L824" s="104"/>
      <c r="M824" s="104"/>
      <c r="N824" s="104"/>
      <c r="O824" s="104"/>
      <c r="P824" s="104"/>
    </row>
    <row r="825" spans="1:16" x14ac:dyDescent="0.3">
      <c r="A825" s="111" t="s">
        <v>1394</v>
      </c>
      <c r="B825" s="112" t="s">
        <v>1379</v>
      </c>
      <c r="C825" s="106" t="s">
        <v>1376</v>
      </c>
      <c r="D825" s="113" t="s">
        <v>1402</v>
      </c>
      <c r="E825" s="114">
        <v>45594</v>
      </c>
      <c r="F825" s="115">
        <v>160</v>
      </c>
      <c r="G825" s="116">
        <v>9</v>
      </c>
      <c r="H825" s="117">
        <f t="shared" si="12"/>
        <v>1440</v>
      </c>
      <c r="I825" s="104"/>
      <c r="J825" s="104"/>
      <c r="K825" s="104"/>
      <c r="L825" s="104"/>
      <c r="M825" s="104"/>
      <c r="N825" s="104"/>
      <c r="O825" s="104"/>
      <c r="P825" s="104"/>
    </row>
    <row r="826" spans="1:16" x14ac:dyDescent="0.3">
      <c r="A826" s="111" t="s">
        <v>1399</v>
      </c>
      <c r="B826" s="112" t="s">
        <v>1379</v>
      </c>
      <c r="C826" s="106" t="s">
        <v>1375</v>
      </c>
      <c r="D826" s="113" t="s">
        <v>1401</v>
      </c>
      <c r="E826" s="114">
        <v>45594</v>
      </c>
      <c r="F826" s="115">
        <v>160</v>
      </c>
      <c r="G826" s="116">
        <v>7</v>
      </c>
      <c r="H826" s="117">
        <f t="shared" si="12"/>
        <v>1120</v>
      </c>
      <c r="I826" s="104"/>
      <c r="J826" s="104"/>
      <c r="K826" s="104"/>
      <c r="L826" s="104"/>
      <c r="M826" s="104"/>
      <c r="N826" s="104"/>
      <c r="O826" s="104"/>
      <c r="P826" s="104"/>
    </row>
    <row r="827" spans="1:16" x14ac:dyDescent="0.3">
      <c r="A827" s="111" t="s">
        <v>1394</v>
      </c>
      <c r="B827" s="112" t="s">
        <v>1380</v>
      </c>
      <c r="C827" s="106" t="s">
        <v>1375</v>
      </c>
      <c r="D827" s="113" t="s">
        <v>1401</v>
      </c>
      <c r="E827" s="114">
        <v>45594</v>
      </c>
      <c r="F827" s="115">
        <v>240</v>
      </c>
      <c r="G827" s="116">
        <v>7</v>
      </c>
      <c r="H827" s="117">
        <f t="shared" si="12"/>
        <v>1680</v>
      </c>
      <c r="I827" s="104"/>
      <c r="J827" s="104"/>
      <c r="K827" s="104"/>
      <c r="L827" s="104"/>
      <c r="M827" s="104"/>
      <c r="N827" s="104"/>
      <c r="O827" s="104"/>
      <c r="P827" s="104"/>
    </row>
    <row r="828" spans="1:16" x14ac:dyDescent="0.3">
      <c r="A828" s="111" t="s">
        <v>1393</v>
      </c>
      <c r="B828" s="112" t="s">
        <v>1379</v>
      </c>
      <c r="C828" s="106" t="s">
        <v>1336</v>
      </c>
      <c r="D828" s="113" t="s">
        <v>1402</v>
      </c>
      <c r="E828" s="114">
        <v>45597</v>
      </c>
      <c r="F828" s="115">
        <v>160</v>
      </c>
      <c r="G828" s="116">
        <v>8</v>
      </c>
      <c r="H828" s="117">
        <f t="shared" si="12"/>
        <v>1280</v>
      </c>
      <c r="I828" s="104"/>
      <c r="J828" s="104"/>
      <c r="K828" s="104"/>
      <c r="L828" s="104"/>
      <c r="M828" s="104"/>
      <c r="N828" s="104"/>
      <c r="O828" s="104"/>
      <c r="P828" s="104"/>
    </row>
    <row r="829" spans="1:16" x14ac:dyDescent="0.3">
      <c r="A829" s="111" t="s">
        <v>1397</v>
      </c>
      <c r="B829" s="112" t="s">
        <v>1379</v>
      </c>
      <c r="C829" s="106" t="s">
        <v>1376</v>
      </c>
      <c r="D829" s="113" t="s">
        <v>1401</v>
      </c>
      <c r="E829" s="114">
        <v>45597</v>
      </c>
      <c r="F829" s="115">
        <v>160</v>
      </c>
      <c r="G829" s="116">
        <v>5</v>
      </c>
      <c r="H829" s="117">
        <f t="shared" si="12"/>
        <v>800</v>
      </c>
      <c r="I829" s="104"/>
      <c r="J829" s="104"/>
      <c r="K829" s="104"/>
      <c r="L829" s="104"/>
      <c r="M829" s="104"/>
      <c r="N829" s="104"/>
      <c r="O829" s="104"/>
      <c r="P829" s="104"/>
    </row>
    <row r="830" spans="1:16" x14ac:dyDescent="0.3">
      <c r="A830" s="111" t="s">
        <v>1399</v>
      </c>
      <c r="B830" s="112" t="s">
        <v>1380</v>
      </c>
      <c r="C830" s="106" t="s">
        <v>1377</v>
      </c>
      <c r="D830" s="113" t="s">
        <v>1403</v>
      </c>
      <c r="E830" s="114">
        <v>45598</v>
      </c>
      <c r="F830" s="115">
        <v>240</v>
      </c>
      <c r="G830" s="116">
        <v>15</v>
      </c>
      <c r="H830" s="117">
        <f t="shared" si="12"/>
        <v>3600</v>
      </c>
      <c r="I830" s="104"/>
      <c r="J830" s="104"/>
      <c r="K830" s="104"/>
      <c r="L830" s="104"/>
      <c r="M830" s="104"/>
      <c r="N830" s="104"/>
      <c r="O830" s="104"/>
      <c r="P830" s="104"/>
    </row>
    <row r="831" spans="1:16" x14ac:dyDescent="0.3">
      <c r="A831" s="111" t="s">
        <v>1392</v>
      </c>
      <c r="B831" s="112" t="s">
        <v>1382</v>
      </c>
      <c r="C831" s="106" t="s">
        <v>1376</v>
      </c>
      <c r="D831" s="113" t="s">
        <v>1401</v>
      </c>
      <c r="E831" s="114">
        <v>45598</v>
      </c>
      <c r="F831" s="115">
        <v>245</v>
      </c>
      <c r="G831" s="116">
        <v>19</v>
      </c>
      <c r="H831" s="117">
        <f t="shared" si="12"/>
        <v>4655</v>
      </c>
      <c r="I831" s="104"/>
      <c r="J831" s="104"/>
      <c r="K831" s="104"/>
      <c r="L831" s="104"/>
      <c r="M831" s="104"/>
      <c r="N831" s="104"/>
      <c r="O831" s="104"/>
      <c r="P831" s="104"/>
    </row>
    <row r="832" spans="1:16" x14ac:dyDescent="0.3">
      <c r="A832" s="111" t="s">
        <v>1398</v>
      </c>
      <c r="B832" s="112" t="s">
        <v>1378</v>
      </c>
      <c r="C832" s="106" t="s">
        <v>1375</v>
      </c>
      <c r="D832" s="113" t="s">
        <v>1402</v>
      </c>
      <c r="E832" s="114">
        <v>45599</v>
      </c>
      <c r="F832" s="115">
        <v>340</v>
      </c>
      <c r="G832" s="116">
        <v>5</v>
      </c>
      <c r="H832" s="117">
        <f t="shared" si="12"/>
        <v>1700</v>
      </c>
      <c r="I832" s="104"/>
      <c r="J832" s="104"/>
      <c r="K832" s="104"/>
      <c r="L832" s="104"/>
      <c r="M832" s="104"/>
      <c r="N832" s="104"/>
      <c r="O832" s="104"/>
      <c r="P832" s="104"/>
    </row>
    <row r="833" spans="1:16" x14ac:dyDescent="0.3">
      <c r="A833" s="111" t="s">
        <v>59</v>
      </c>
      <c r="B833" s="112" t="s">
        <v>1382</v>
      </c>
      <c r="C833" s="106" t="s">
        <v>1375</v>
      </c>
      <c r="D833" s="113" t="s">
        <v>1402</v>
      </c>
      <c r="E833" s="114">
        <v>45599</v>
      </c>
      <c r="F833" s="115">
        <v>245</v>
      </c>
      <c r="G833" s="116">
        <v>18</v>
      </c>
      <c r="H833" s="117">
        <f t="shared" si="12"/>
        <v>4410</v>
      </c>
      <c r="I833" s="104"/>
      <c r="J833" s="104"/>
      <c r="K833" s="104"/>
      <c r="L833" s="104"/>
      <c r="M833" s="104"/>
      <c r="N833" s="104"/>
      <c r="O833" s="104"/>
      <c r="P833" s="104"/>
    </row>
    <row r="834" spans="1:16" x14ac:dyDescent="0.3">
      <c r="A834" s="111" t="s">
        <v>1398</v>
      </c>
      <c r="B834" s="112" t="s">
        <v>1380</v>
      </c>
      <c r="C834" s="106" t="s">
        <v>1375</v>
      </c>
      <c r="D834" s="113" t="s">
        <v>1404</v>
      </c>
      <c r="E834" s="114">
        <v>45600</v>
      </c>
      <c r="F834" s="115">
        <v>240</v>
      </c>
      <c r="G834" s="116">
        <v>14</v>
      </c>
      <c r="H834" s="117">
        <f t="shared" si="12"/>
        <v>3360</v>
      </c>
      <c r="I834" s="104"/>
      <c r="J834" s="104"/>
      <c r="K834" s="104"/>
      <c r="L834" s="104"/>
      <c r="M834" s="104"/>
      <c r="N834" s="104"/>
      <c r="O834" s="104"/>
      <c r="P834" s="104"/>
    </row>
    <row r="835" spans="1:16" x14ac:dyDescent="0.3">
      <c r="A835" s="111" t="s">
        <v>1396</v>
      </c>
      <c r="B835" s="112" t="s">
        <v>1380</v>
      </c>
      <c r="C835" s="106" t="s">
        <v>1377</v>
      </c>
      <c r="D835" s="113" t="s">
        <v>1402</v>
      </c>
      <c r="E835" s="114">
        <v>45600</v>
      </c>
      <c r="F835" s="115">
        <v>240</v>
      </c>
      <c r="G835" s="116">
        <v>6</v>
      </c>
      <c r="H835" s="117">
        <f t="shared" ref="H835:H898" si="13">F835*G835</f>
        <v>1440</v>
      </c>
      <c r="I835" s="104"/>
      <c r="J835" s="104"/>
      <c r="K835" s="104"/>
      <c r="L835" s="104"/>
      <c r="M835" s="104"/>
      <c r="N835" s="104"/>
      <c r="O835" s="104"/>
      <c r="P835" s="104"/>
    </row>
    <row r="836" spans="1:16" x14ac:dyDescent="0.3">
      <c r="A836" s="111" t="s">
        <v>1399</v>
      </c>
      <c r="B836" s="112" t="s">
        <v>1379</v>
      </c>
      <c r="C836" s="106" t="s">
        <v>1375</v>
      </c>
      <c r="D836" s="113" t="s">
        <v>1400</v>
      </c>
      <c r="E836" s="114">
        <v>45600</v>
      </c>
      <c r="F836" s="115">
        <v>160</v>
      </c>
      <c r="G836" s="116">
        <v>2</v>
      </c>
      <c r="H836" s="117">
        <f t="shared" si="13"/>
        <v>320</v>
      </c>
      <c r="I836" s="104"/>
      <c r="J836" s="104"/>
      <c r="K836" s="104"/>
      <c r="L836" s="104"/>
      <c r="M836" s="104"/>
      <c r="N836" s="104"/>
      <c r="O836" s="104"/>
      <c r="P836" s="104"/>
    </row>
    <row r="837" spans="1:16" x14ac:dyDescent="0.3">
      <c r="A837" s="111" t="s">
        <v>1393</v>
      </c>
      <c r="B837" s="112" t="s">
        <v>1378</v>
      </c>
      <c r="C837" s="106" t="s">
        <v>1377</v>
      </c>
      <c r="D837" s="113" t="s">
        <v>1402</v>
      </c>
      <c r="E837" s="114">
        <v>45600</v>
      </c>
      <c r="F837" s="115">
        <v>340</v>
      </c>
      <c r="G837" s="116">
        <v>2</v>
      </c>
      <c r="H837" s="117">
        <f t="shared" si="13"/>
        <v>680</v>
      </c>
      <c r="I837" s="104"/>
      <c r="J837" s="104"/>
      <c r="K837" s="104"/>
      <c r="L837" s="104"/>
      <c r="M837" s="104"/>
      <c r="N837" s="104"/>
      <c r="O837" s="104"/>
      <c r="P837" s="104"/>
    </row>
    <row r="838" spans="1:16" x14ac:dyDescent="0.3">
      <c r="A838" s="111" t="s">
        <v>1391</v>
      </c>
      <c r="B838" s="112" t="s">
        <v>1381</v>
      </c>
      <c r="C838" s="106" t="s">
        <v>1375</v>
      </c>
      <c r="D838" s="113" t="s">
        <v>1401</v>
      </c>
      <c r="E838" s="114">
        <v>45601</v>
      </c>
      <c r="F838" s="115">
        <v>560</v>
      </c>
      <c r="G838" s="116">
        <v>11</v>
      </c>
      <c r="H838" s="117">
        <f t="shared" si="13"/>
        <v>6160</v>
      </c>
      <c r="I838" s="104"/>
      <c r="J838" s="104"/>
      <c r="K838" s="104"/>
      <c r="L838" s="104"/>
      <c r="M838" s="104"/>
      <c r="N838" s="104"/>
      <c r="O838" s="104"/>
      <c r="P838" s="104"/>
    </row>
    <row r="839" spans="1:16" x14ac:dyDescent="0.3">
      <c r="A839" s="111" t="s">
        <v>1397</v>
      </c>
      <c r="B839" s="112" t="s">
        <v>1381</v>
      </c>
      <c r="C839" s="106" t="s">
        <v>1377</v>
      </c>
      <c r="D839" s="113" t="s">
        <v>1400</v>
      </c>
      <c r="E839" s="114">
        <v>45601</v>
      </c>
      <c r="F839" s="115">
        <v>560</v>
      </c>
      <c r="G839" s="116">
        <v>2</v>
      </c>
      <c r="H839" s="117">
        <f t="shared" si="13"/>
        <v>1120</v>
      </c>
      <c r="I839" s="104"/>
      <c r="J839" s="104"/>
      <c r="K839" s="104"/>
      <c r="L839" s="104"/>
      <c r="M839" s="104"/>
      <c r="N839" s="104"/>
      <c r="O839" s="104"/>
      <c r="P839" s="104"/>
    </row>
    <row r="840" spans="1:16" x14ac:dyDescent="0.3">
      <c r="A840" s="111" t="s">
        <v>1391</v>
      </c>
      <c r="B840" s="112" t="s">
        <v>1379</v>
      </c>
      <c r="C840" s="106" t="s">
        <v>1377</v>
      </c>
      <c r="D840" s="113" t="s">
        <v>1403</v>
      </c>
      <c r="E840" s="114">
        <v>45601</v>
      </c>
      <c r="F840" s="115">
        <v>160</v>
      </c>
      <c r="G840" s="116">
        <v>20</v>
      </c>
      <c r="H840" s="117">
        <f t="shared" si="13"/>
        <v>3200</v>
      </c>
      <c r="I840" s="104"/>
      <c r="J840" s="104"/>
      <c r="K840" s="104"/>
      <c r="L840" s="104"/>
      <c r="M840" s="104"/>
      <c r="N840" s="104"/>
      <c r="O840" s="104"/>
      <c r="P840" s="104"/>
    </row>
    <row r="841" spans="1:16" x14ac:dyDescent="0.3">
      <c r="A841" s="111" t="s">
        <v>1392</v>
      </c>
      <c r="B841" s="112" t="s">
        <v>1382</v>
      </c>
      <c r="C841" s="106" t="s">
        <v>1336</v>
      </c>
      <c r="D841" s="113" t="s">
        <v>1401</v>
      </c>
      <c r="E841" s="114">
        <v>45603</v>
      </c>
      <c r="F841" s="115">
        <v>245</v>
      </c>
      <c r="G841" s="116">
        <v>5</v>
      </c>
      <c r="H841" s="117">
        <f t="shared" si="13"/>
        <v>1225</v>
      </c>
      <c r="I841" s="104"/>
      <c r="J841" s="104"/>
      <c r="K841" s="104"/>
      <c r="L841" s="104"/>
      <c r="M841" s="104"/>
      <c r="N841" s="104"/>
      <c r="O841" s="104"/>
      <c r="P841" s="104"/>
    </row>
    <row r="842" spans="1:16" x14ac:dyDescent="0.3">
      <c r="A842" s="111" t="s">
        <v>1392</v>
      </c>
      <c r="B842" s="112" t="s">
        <v>1378</v>
      </c>
      <c r="C842" s="106" t="s">
        <v>1336</v>
      </c>
      <c r="D842" s="113" t="s">
        <v>1401</v>
      </c>
      <c r="E842" s="114">
        <v>45603</v>
      </c>
      <c r="F842" s="115">
        <v>340</v>
      </c>
      <c r="G842" s="116">
        <v>13</v>
      </c>
      <c r="H842" s="117">
        <f t="shared" si="13"/>
        <v>4420</v>
      </c>
      <c r="I842" s="104"/>
      <c r="J842" s="104"/>
      <c r="K842" s="104"/>
      <c r="L842" s="104"/>
      <c r="M842" s="104"/>
      <c r="N842" s="104"/>
      <c r="O842" s="104"/>
      <c r="P842" s="104"/>
    </row>
    <row r="843" spans="1:16" x14ac:dyDescent="0.3">
      <c r="A843" s="111" t="s">
        <v>1392</v>
      </c>
      <c r="B843" s="112" t="s">
        <v>1379</v>
      </c>
      <c r="C843" s="106" t="s">
        <v>1336</v>
      </c>
      <c r="D843" s="113" t="s">
        <v>1403</v>
      </c>
      <c r="E843" s="114">
        <v>45604</v>
      </c>
      <c r="F843" s="115">
        <v>160</v>
      </c>
      <c r="G843" s="116">
        <v>14</v>
      </c>
      <c r="H843" s="117">
        <f t="shared" si="13"/>
        <v>2240</v>
      </c>
      <c r="I843" s="104"/>
      <c r="J843" s="104"/>
      <c r="K843" s="104"/>
      <c r="L843" s="104"/>
      <c r="M843" s="104"/>
      <c r="N843" s="104"/>
      <c r="O843" s="104"/>
      <c r="P843" s="104"/>
    </row>
    <row r="844" spans="1:16" x14ac:dyDescent="0.3">
      <c r="A844" s="111" t="s">
        <v>1392</v>
      </c>
      <c r="B844" s="112" t="s">
        <v>1380</v>
      </c>
      <c r="C844" s="106" t="s">
        <v>1336</v>
      </c>
      <c r="D844" s="113" t="s">
        <v>1401</v>
      </c>
      <c r="E844" s="114">
        <v>45605</v>
      </c>
      <c r="F844" s="115">
        <v>240</v>
      </c>
      <c r="G844" s="116">
        <v>16</v>
      </c>
      <c r="H844" s="117">
        <f t="shared" si="13"/>
        <v>3840</v>
      </c>
      <c r="I844" s="104"/>
      <c r="J844" s="104"/>
      <c r="K844" s="104"/>
      <c r="L844" s="104"/>
      <c r="M844" s="104"/>
      <c r="N844" s="104"/>
      <c r="O844" s="104"/>
      <c r="P844" s="104"/>
    </row>
    <row r="845" spans="1:16" x14ac:dyDescent="0.3">
      <c r="A845" s="111" t="s">
        <v>1395</v>
      </c>
      <c r="B845" s="112" t="s">
        <v>1379</v>
      </c>
      <c r="C845" s="106" t="s">
        <v>1377</v>
      </c>
      <c r="D845" s="113" t="s">
        <v>1401</v>
      </c>
      <c r="E845" s="114">
        <v>45605</v>
      </c>
      <c r="F845" s="115">
        <v>160</v>
      </c>
      <c r="G845" s="116">
        <v>10</v>
      </c>
      <c r="H845" s="117">
        <f t="shared" si="13"/>
        <v>1600</v>
      </c>
      <c r="I845" s="104"/>
      <c r="J845" s="104"/>
      <c r="K845" s="104"/>
      <c r="L845" s="104"/>
      <c r="M845" s="104"/>
      <c r="N845" s="104"/>
      <c r="O845" s="104"/>
      <c r="P845" s="104"/>
    </row>
    <row r="846" spans="1:16" x14ac:dyDescent="0.3">
      <c r="A846" s="111" t="s">
        <v>59</v>
      </c>
      <c r="B846" s="112" t="s">
        <v>1381</v>
      </c>
      <c r="C846" s="106" t="s">
        <v>1377</v>
      </c>
      <c r="D846" s="113" t="s">
        <v>1402</v>
      </c>
      <c r="E846" s="114">
        <v>45606</v>
      </c>
      <c r="F846" s="115">
        <v>560</v>
      </c>
      <c r="G846" s="116">
        <v>6</v>
      </c>
      <c r="H846" s="117">
        <f t="shared" si="13"/>
        <v>3360</v>
      </c>
      <c r="I846" s="104"/>
      <c r="J846" s="104"/>
      <c r="K846" s="104"/>
      <c r="L846" s="104"/>
      <c r="M846" s="104"/>
      <c r="N846" s="104"/>
      <c r="O846" s="104"/>
      <c r="P846" s="104"/>
    </row>
    <row r="847" spans="1:16" x14ac:dyDescent="0.3">
      <c r="A847" s="111" t="s">
        <v>1398</v>
      </c>
      <c r="B847" s="112" t="s">
        <v>1378</v>
      </c>
      <c r="C847" s="106" t="s">
        <v>1376</v>
      </c>
      <c r="D847" s="113" t="s">
        <v>1404</v>
      </c>
      <c r="E847" s="114">
        <v>45606</v>
      </c>
      <c r="F847" s="115">
        <v>340</v>
      </c>
      <c r="G847" s="116">
        <v>11</v>
      </c>
      <c r="H847" s="117">
        <f t="shared" si="13"/>
        <v>3740</v>
      </c>
      <c r="I847" s="104"/>
      <c r="J847" s="104"/>
      <c r="K847" s="104"/>
      <c r="L847" s="104"/>
      <c r="M847" s="104"/>
      <c r="N847" s="104"/>
      <c r="O847" s="104"/>
      <c r="P847" s="104"/>
    </row>
    <row r="848" spans="1:16" x14ac:dyDescent="0.3">
      <c r="A848" s="111" t="s">
        <v>1397</v>
      </c>
      <c r="B848" s="112" t="s">
        <v>1379</v>
      </c>
      <c r="C848" s="106" t="s">
        <v>1376</v>
      </c>
      <c r="D848" s="113" t="s">
        <v>1403</v>
      </c>
      <c r="E848" s="114">
        <v>45606</v>
      </c>
      <c r="F848" s="115">
        <v>160</v>
      </c>
      <c r="G848" s="116">
        <v>5</v>
      </c>
      <c r="H848" s="117">
        <f t="shared" si="13"/>
        <v>800</v>
      </c>
      <c r="I848" s="104"/>
      <c r="J848" s="104"/>
      <c r="K848" s="104"/>
      <c r="L848" s="104"/>
      <c r="M848" s="104"/>
      <c r="N848" s="104"/>
      <c r="O848" s="104"/>
      <c r="P848" s="104"/>
    </row>
    <row r="849" spans="1:16" x14ac:dyDescent="0.3">
      <c r="A849" s="111" t="s">
        <v>1399</v>
      </c>
      <c r="B849" s="112" t="s">
        <v>1378</v>
      </c>
      <c r="C849" s="106" t="s">
        <v>1336</v>
      </c>
      <c r="D849" s="113" t="s">
        <v>1400</v>
      </c>
      <c r="E849" s="114">
        <v>45607</v>
      </c>
      <c r="F849" s="115">
        <v>340</v>
      </c>
      <c r="G849" s="116">
        <v>11</v>
      </c>
      <c r="H849" s="117">
        <f t="shared" si="13"/>
        <v>3740</v>
      </c>
      <c r="I849" s="104"/>
      <c r="J849" s="104"/>
      <c r="K849" s="104"/>
      <c r="L849" s="104"/>
      <c r="M849" s="104"/>
      <c r="N849" s="104"/>
      <c r="O849" s="104"/>
      <c r="P849" s="104"/>
    </row>
    <row r="850" spans="1:16" x14ac:dyDescent="0.3">
      <c r="A850" s="111" t="s">
        <v>64</v>
      </c>
      <c r="B850" s="112" t="s">
        <v>1379</v>
      </c>
      <c r="C850" s="106" t="s">
        <v>1336</v>
      </c>
      <c r="D850" s="113" t="s">
        <v>1402</v>
      </c>
      <c r="E850" s="114">
        <v>45608</v>
      </c>
      <c r="F850" s="115">
        <v>160</v>
      </c>
      <c r="G850" s="116">
        <v>15</v>
      </c>
      <c r="H850" s="117">
        <f t="shared" si="13"/>
        <v>2400</v>
      </c>
      <c r="I850" s="104"/>
      <c r="J850" s="104"/>
      <c r="K850" s="104"/>
      <c r="L850" s="104"/>
      <c r="M850" s="104"/>
      <c r="N850" s="104"/>
      <c r="O850" s="104"/>
      <c r="P850" s="104"/>
    </row>
    <row r="851" spans="1:16" x14ac:dyDescent="0.3">
      <c r="A851" s="111" t="s">
        <v>1393</v>
      </c>
      <c r="B851" s="112" t="s">
        <v>1382</v>
      </c>
      <c r="C851" s="106" t="s">
        <v>1376</v>
      </c>
      <c r="D851" s="113" t="s">
        <v>1403</v>
      </c>
      <c r="E851" s="114">
        <v>45609</v>
      </c>
      <c r="F851" s="115">
        <v>245</v>
      </c>
      <c r="G851" s="116">
        <v>12</v>
      </c>
      <c r="H851" s="117">
        <f t="shared" si="13"/>
        <v>2940</v>
      </c>
      <c r="I851" s="104"/>
      <c r="J851" s="104"/>
      <c r="K851" s="104"/>
      <c r="L851" s="104"/>
      <c r="M851" s="104"/>
      <c r="N851" s="104"/>
      <c r="O851" s="104"/>
      <c r="P851" s="104"/>
    </row>
    <row r="852" spans="1:16" x14ac:dyDescent="0.3">
      <c r="A852" s="111" t="s">
        <v>1395</v>
      </c>
      <c r="B852" s="112" t="s">
        <v>1380</v>
      </c>
      <c r="C852" s="106" t="s">
        <v>1376</v>
      </c>
      <c r="D852" s="113" t="s">
        <v>1402</v>
      </c>
      <c r="E852" s="114">
        <v>45609</v>
      </c>
      <c r="F852" s="115">
        <v>240</v>
      </c>
      <c r="G852" s="116">
        <v>9</v>
      </c>
      <c r="H852" s="117">
        <f t="shared" si="13"/>
        <v>2160</v>
      </c>
      <c r="I852" s="104"/>
      <c r="J852" s="104"/>
      <c r="K852" s="104"/>
      <c r="L852" s="104"/>
      <c r="M852" s="104"/>
      <c r="N852" s="104"/>
      <c r="O852" s="104"/>
      <c r="P852" s="104"/>
    </row>
    <row r="853" spans="1:16" x14ac:dyDescent="0.3">
      <c r="A853" s="111" t="s">
        <v>1396</v>
      </c>
      <c r="B853" s="112" t="s">
        <v>1379</v>
      </c>
      <c r="C853" s="106" t="s">
        <v>1376</v>
      </c>
      <c r="D853" s="113" t="s">
        <v>1402</v>
      </c>
      <c r="E853" s="114">
        <v>45610</v>
      </c>
      <c r="F853" s="115">
        <v>160</v>
      </c>
      <c r="G853" s="116">
        <v>3</v>
      </c>
      <c r="H853" s="117">
        <f t="shared" si="13"/>
        <v>480</v>
      </c>
      <c r="I853" s="104"/>
      <c r="J853" s="104"/>
      <c r="K853" s="104"/>
      <c r="L853" s="104"/>
      <c r="M853" s="104"/>
      <c r="N853" s="104"/>
      <c r="O853" s="104"/>
      <c r="P853" s="104"/>
    </row>
    <row r="854" spans="1:16" x14ac:dyDescent="0.3">
      <c r="A854" s="111" t="s">
        <v>1390</v>
      </c>
      <c r="B854" s="112" t="s">
        <v>1380</v>
      </c>
      <c r="C854" s="106" t="s">
        <v>1376</v>
      </c>
      <c r="D854" s="113" t="s">
        <v>1401</v>
      </c>
      <c r="E854" s="114">
        <v>45610</v>
      </c>
      <c r="F854" s="115">
        <v>240</v>
      </c>
      <c r="G854" s="116">
        <v>9</v>
      </c>
      <c r="H854" s="117">
        <f t="shared" si="13"/>
        <v>2160</v>
      </c>
      <c r="I854" s="104"/>
      <c r="J854" s="104"/>
      <c r="K854" s="104"/>
      <c r="L854" s="104"/>
      <c r="M854" s="104"/>
      <c r="N854" s="104"/>
      <c r="O854" s="104"/>
      <c r="P854" s="104"/>
    </row>
    <row r="855" spans="1:16" x14ac:dyDescent="0.3">
      <c r="A855" s="111" t="s">
        <v>1390</v>
      </c>
      <c r="B855" s="112" t="s">
        <v>1381</v>
      </c>
      <c r="C855" s="106" t="s">
        <v>1375</v>
      </c>
      <c r="D855" s="113" t="s">
        <v>1401</v>
      </c>
      <c r="E855" s="114">
        <v>45611</v>
      </c>
      <c r="F855" s="115">
        <v>560</v>
      </c>
      <c r="G855" s="116">
        <v>12</v>
      </c>
      <c r="H855" s="117">
        <f t="shared" si="13"/>
        <v>6720</v>
      </c>
      <c r="I855" s="104"/>
      <c r="J855" s="104"/>
      <c r="K855" s="104"/>
      <c r="L855" s="104"/>
      <c r="M855" s="104"/>
      <c r="N855" s="104"/>
      <c r="O855" s="104"/>
      <c r="P855" s="104"/>
    </row>
    <row r="856" spans="1:16" x14ac:dyDescent="0.3">
      <c r="A856" s="111" t="s">
        <v>1393</v>
      </c>
      <c r="B856" s="112" t="s">
        <v>1378</v>
      </c>
      <c r="C856" s="106" t="s">
        <v>1336</v>
      </c>
      <c r="D856" s="113" t="s">
        <v>1400</v>
      </c>
      <c r="E856" s="114">
        <v>45611</v>
      </c>
      <c r="F856" s="115">
        <v>340</v>
      </c>
      <c r="G856" s="116">
        <v>20</v>
      </c>
      <c r="H856" s="117">
        <f t="shared" si="13"/>
        <v>6800</v>
      </c>
      <c r="I856" s="104"/>
      <c r="J856" s="104"/>
      <c r="K856" s="104"/>
      <c r="L856" s="104"/>
      <c r="M856" s="104"/>
      <c r="N856" s="104"/>
      <c r="O856" s="104"/>
      <c r="P856" s="104"/>
    </row>
    <row r="857" spans="1:16" x14ac:dyDescent="0.3">
      <c r="A857" s="111" t="s">
        <v>1396</v>
      </c>
      <c r="B857" s="112" t="s">
        <v>1381</v>
      </c>
      <c r="C857" s="106" t="s">
        <v>1336</v>
      </c>
      <c r="D857" s="113" t="s">
        <v>1404</v>
      </c>
      <c r="E857" s="114">
        <v>45612</v>
      </c>
      <c r="F857" s="115">
        <v>560</v>
      </c>
      <c r="G857" s="116">
        <v>7</v>
      </c>
      <c r="H857" s="117">
        <f t="shared" si="13"/>
        <v>3920</v>
      </c>
      <c r="I857" s="104"/>
      <c r="J857" s="104"/>
      <c r="K857" s="104"/>
      <c r="L857" s="104"/>
      <c r="M857" s="104"/>
      <c r="N857" s="104"/>
      <c r="O857" s="104"/>
      <c r="P857" s="104"/>
    </row>
    <row r="858" spans="1:16" x14ac:dyDescent="0.3">
      <c r="A858" s="111" t="s">
        <v>1394</v>
      </c>
      <c r="B858" s="112" t="s">
        <v>1380</v>
      </c>
      <c r="C858" s="106" t="s">
        <v>1375</v>
      </c>
      <c r="D858" s="113" t="s">
        <v>1403</v>
      </c>
      <c r="E858" s="114">
        <v>45615</v>
      </c>
      <c r="F858" s="115">
        <v>240</v>
      </c>
      <c r="G858" s="116">
        <v>20</v>
      </c>
      <c r="H858" s="117">
        <f t="shared" si="13"/>
        <v>4800</v>
      </c>
      <c r="I858" s="104"/>
      <c r="J858" s="104"/>
      <c r="K858" s="104"/>
      <c r="L858" s="104"/>
      <c r="M858" s="104"/>
      <c r="N858" s="104"/>
      <c r="O858" s="104"/>
      <c r="P858" s="104"/>
    </row>
    <row r="859" spans="1:16" x14ac:dyDescent="0.3">
      <c r="A859" s="111" t="s">
        <v>1392</v>
      </c>
      <c r="B859" s="112" t="s">
        <v>1380</v>
      </c>
      <c r="C859" s="106" t="s">
        <v>1375</v>
      </c>
      <c r="D859" s="113" t="s">
        <v>1402</v>
      </c>
      <c r="E859" s="114">
        <v>45616</v>
      </c>
      <c r="F859" s="115">
        <v>240</v>
      </c>
      <c r="G859" s="116">
        <v>14</v>
      </c>
      <c r="H859" s="117">
        <f t="shared" si="13"/>
        <v>3360</v>
      </c>
      <c r="I859" s="104"/>
      <c r="J859" s="104"/>
      <c r="K859" s="104"/>
      <c r="L859" s="104"/>
      <c r="M859" s="104"/>
      <c r="N859" s="104"/>
      <c r="O859" s="104"/>
      <c r="P859" s="104"/>
    </row>
    <row r="860" spans="1:16" x14ac:dyDescent="0.3">
      <c r="A860" s="111" t="s">
        <v>1396</v>
      </c>
      <c r="B860" s="112" t="s">
        <v>1381</v>
      </c>
      <c r="C860" s="106" t="s">
        <v>1375</v>
      </c>
      <c r="D860" s="113" t="s">
        <v>1401</v>
      </c>
      <c r="E860" s="114">
        <v>45616</v>
      </c>
      <c r="F860" s="115">
        <v>560</v>
      </c>
      <c r="G860" s="116">
        <v>17</v>
      </c>
      <c r="H860" s="117">
        <f t="shared" si="13"/>
        <v>9520</v>
      </c>
      <c r="I860" s="104"/>
      <c r="J860" s="104"/>
      <c r="K860" s="104"/>
      <c r="L860" s="104"/>
      <c r="M860" s="104"/>
      <c r="N860" s="104"/>
      <c r="O860" s="104"/>
      <c r="P860" s="104"/>
    </row>
    <row r="861" spans="1:16" x14ac:dyDescent="0.3">
      <c r="A861" s="111" t="s">
        <v>59</v>
      </c>
      <c r="B861" s="112" t="s">
        <v>1379</v>
      </c>
      <c r="C861" s="106" t="s">
        <v>1377</v>
      </c>
      <c r="D861" s="113" t="s">
        <v>1403</v>
      </c>
      <c r="E861" s="114">
        <v>45617</v>
      </c>
      <c r="F861" s="115">
        <v>160</v>
      </c>
      <c r="G861" s="116">
        <v>6</v>
      </c>
      <c r="H861" s="117">
        <f t="shared" si="13"/>
        <v>960</v>
      </c>
      <c r="I861" s="104"/>
      <c r="J861" s="104"/>
      <c r="K861" s="104"/>
      <c r="L861" s="104"/>
      <c r="M861" s="104"/>
      <c r="N861" s="104"/>
      <c r="O861" s="104"/>
      <c r="P861" s="104"/>
    </row>
    <row r="862" spans="1:16" x14ac:dyDescent="0.3">
      <c r="A862" s="111" t="s">
        <v>1398</v>
      </c>
      <c r="B862" s="112" t="s">
        <v>1382</v>
      </c>
      <c r="C862" s="106" t="s">
        <v>1336</v>
      </c>
      <c r="D862" s="113" t="s">
        <v>1404</v>
      </c>
      <c r="E862" s="114">
        <v>45618</v>
      </c>
      <c r="F862" s="115">
        <v>245</v>
      </c>
      <c r="G862" s="116">
        <v>12</v>
      </c>
      <c r="H862" s="117">
        <f t="shared" si="13"/>
        <v>2940</v>
      </c>
      <c r="I862" s="104"/>
      <c r="J862" s="104"/>
      <c r="K862" s="104"/>
      <c r="L862" s="104"/>
      <c r="M862" s="104"/>
      <c r="N862" s="104"/>
      <c r="O862" s="104"/>
      <c r="P862" s="104"/>
    </row>
    <row r="863" spans="1:16" x14ac:dyDescent="0.3">
      <c r="A863" s="111" t="s">
        <v>64</v>
      </c>
      <c r="B863" s="112" t="s">
        <v>1381</v>
      </c>
      <c r="C863" s="106" t="s">
        <v>1376</v>
      </c>
      <c r="D863" s="113" t="s">
        <v>1401</v>
      </c>
      <c r="E863" s="114">
        <v>45618</v>
      </c>
      <c r="F863" s="115">
        <v>560</v>
      </c>
      <c r="G863" s="116">
        <v>14</v>
      </c>
      <c r="H863" s="117">
        <f t="shared" si="13"/>
        <v>7840</v>
      </c>
      <c r="I863" s="104"/>
      <c r="J863" s="104"/>
      <c r="K863" s="104"/>
      <c r="L863" s="104"/>
      <c r="M863" s="104"/>
      <c r="N863" s="104"/>
      <c r="O863" s="104"/>
      <c r="P863" s="104"/>
    </row>
    <row r="864" spans="1:16" x14ac:dyDescent="0.3">
      <c r="A864" s="111" t="s">
        <v>1392</v>
      </c>
      <c r="B864" s="112" t="s">
        <v>1379</v>
      </c>
      <c r="C864" s="106" t="s">
        <v>1377</v>
      </c>
      <c r="D864" s="113" t="s">
        <v>1402</v>
      </c>
      <c r="E864" s="114">
        <v>45619</v>
      </c>
      <c r="F864" s="115">
        <v>160</v>
      </c>
      <c r="G864" s="116">
        <v>16</v>
      </c>
      <c r="H864" s="117">
        <f t="shared" si="13"/>
        <v>2560</v>
      </c>
      <c r="I864" s="104"/>
      <c r="J864" s="104"/>
      <c r="K864" s="104"/>
      <c r="L864" s="104"/>
      <c r="M864" s="104"/>
      <c r="N864" s="104"/>
      <c r="O864" s="104"/>
      <c r="P864" s="104"/>
    </row>
    <row r="865" spans="1:16" x14ac:dyDescent="0.3">
      <c r="A865" s="111" t="s">
        <v>1396</v>
      </c>
      <c r="B865" s="112" t="s">
        <v>1380</v>
      </c>
      <c r="C865" s="106" t="s">
        <v>1376</v>
      </c>
      <c r="D865" s="113" t="s">
        <v>1403</v>
      </c>
      <c r="E865" s="114">
        <v>45619</v>
      </c>
      <c r="F865" s="115">
        <v>240</v>
      </c>
      <c r="G865" s="116">
        <v>9</v>
      </c>
      <c r="H865" s="117">
        <f t="shared" si="13"/>
        <v>2160</v>
      </c>
      <c r="I865" s="104"/>
      <c r="J865" s="104"/>
      <c r="K865" s="104"/>
      <c r="L865" s="104"/>
      <c r="M865" s="104"/>
      <c r="N865" s="104"/>
      <c r="O865" s="104"/>
      <c r="P865" s="104"/>
    </row>
    <row r="866" spans="1:16" x14ac:dyDescent="0.3">
      <c r="A866" s="111" t="s">
        <v>1395</v>
      </c>
      <c r="B866" s="112" t="s">
        <v>1380</v>
      </c>
      <c r="C866" s="106" t="s">
        <v>1375</v>
      </c>
      <c r="D866" s="113" t="s">
        <v>1401</v>
      </c>
      <c r="E866" s="114">
        <v>45620</v>
      </c>
      <c r="F866" s="115">
        <v>240</v>
      </c>
      <c r="G866" s="116">
        <v>13</v>
      </c>
      <c r="H866" s="117">
        <f t="shared" si="13"/>
        <v>3120</v>
      </c>
      <c r="I866" s="104"/>
      <c r="J866" s="104"/>
      <c r="K866" s="104"/>
      <c r="L866" s="104"/>
      <c r="M866" s="104"/>
      <c r="N866" s="104"/>
      <c r="O866" s="104"/>
      <c r="P866" s="104"/>
    </row>
    <row r="867" spans="1:16" x14ac:dyDescent="0.3">
      <c r="A867" s="111" t="s">
        <v>1392</v>
      </c>
      <c r="B867" s="112" t="s">
        <v>1382</v>
      </c>
      <c r="C867" s="106" t="s">
        <v>1336</v>
      </c>
      <c r="D867" s="113" t="s">
        <v>1403</v>
      </c>
      <c r="E867" s="114">
        <v>45622</v>
      </c>
      <c r="F867" s="115">
        <v>245</v>
      </c>
      <c r="G867" s="116">
        <v>13</v>
      </c>
      <c r="H867" s="117">
        <f t="shared" si="13"/>
        <v>3185</v>
      </c>
      <c r="I867" s="104"/>
      <c r="J867" s="104"/>
      <c r="K867" s="104"/>
      <c r="L867" s="104"/>
      <c r="M867" s="104"/>
      <c r="N867" s="104"/>
      <c r="O867" s="104"/>
      <c r="P867" s="104"/>
    </row>
    <row r="868" spans="1:16" x14ac:dyDescent="0.3">
      <c r="A868" s="111" t="s">
        <v>1399</v>
      </c>
      <c r="B868" s="112" t="s">
        <v>1378</v>
      </c>
      <c r="C868" s="106" t="s">
        <v>1336</v>
      </c>
      <c r="D868" s="113" t="s">
        <v>1400</v>
      </c>
      <c r="E868" s="114">
        <v>45623</v>
      </c>
      <c r="F868" s="115">
        <v>340</v>
      </c>
      <c r="G868" s="116">
        <v>4</v>
      </c>
      <c r="H868" s="117">
        <f t="shared" si="13"/>
        <v>1360</v>
      </c>
      <c r="I868" s="104"/>
      <c r="J868" s="104"/>
      <c r="K868" s="104"/>
      <c r="L868" s="104"/>
      <c r="M868" s="104"/>
      <c r="N868" s="104"/>
      <c r="O868" s="104"/>
      <c r="P868" s="104"/>
    </row>
    <row r="869" spans="1:16" x14ac:dyDescent="0.3">
      <c r="A869" s="111" t="s">
        <v>1398</v>
      </c>
      <c r="B869" s="112" t="s">
        <v>1381</v>
      </c>
      <c r="C869" s="106" t="s">
        <v>1336</v>
      </c>
      <c r="D869" s="113" t="s">
        <v>1401</v>
      </c>
      <c r="E869" s="114">
        <v>45624</v>
      </c>
      <c r="F869" s="115">
        <v>560</v>
      </c>
      <c r="G869" s="116">
        <v>7</v>
      </c>
      <c r="H869" s="117">
        <f t="shared" si="13"/>
        <v>3920</v>
      </c>
      <c r="I869" s="104"/>
      <c r="J869" s="104"/>
      <c r="K869" s="104"/>
      <c r="L869" s="104"/>
      <c r="M869" s="104"/>
      <c r="N869" s="104"/>
      <c r="O869" s="104"/>
      <c r="P869" s="104"/>
    </row>
    <row r="870" spans="1:16" x14ac:dyDescent="0.3">
      <c r="A870" s="111" t="s">
        <v>1390</v>
      </c>
      <c r="B870" s="112" t="s">
        <v>1378</v>
      </c>
      <c r="C870" s="106" t="s">
        <v>1375</v>
      </c>
      <c r="D870" s="113" t="s">
        <v>1402</v>
      </c>
      <c r="E870" s="114">
        <v>45626</v>
      </c>
      <c r="F870" s="115">
        <v>340</v>
      </c>
      <c r="G870" s="116">
        <v>3</v>
      </c>
      <c r="H870" s="117">
        <f t="shared" si="13"/>
        <v>1020</v>
      </c>
      <c r="I870" s="104"/>
      <c r="J870" s="104"/>
      <c r="K870" s="104"/>
      <c r="L870" s="104"/>
      <c r="M870" s="104"/>
      <c r="N870" s="104"/>
      <c r="O870" s="104"/>
      <c r="P870" s="104"/>
    </row>
    <row r="871" spans="1:16" x14ac:dyDescent="0.3">
      <c r="A871" s="111" t="s">
        <v>1398</v>
      </c>
      <c r="B871" s="112" t="s">
        <v>1379</v>
      </c>
      <c r="C871" s="106" t="s">
        <v>1377</v>
      </c>
      <c r="D871" s="113" t="s">
        <v>1403</v>
      </c>
      <c r="E871" s="114">
        <v>45627</v>
      </c>
      <c r="F871" s="115">
        <v>160</v>
      </c>
      <c r="G871" s="116">
        <v>7</v>
      </c>
      <c r="H871" s="117">
        <f t="shared" si="13"/>
        <v>1120</v>
      </c>
      <c r="I871" s="104"/>
      <c r="J871" s="104"/>
      <c r="K871" s="104"/>
      <c r="L871" s="104"/>
      <c r="M871" s="104"/>
      <c r="N871" s="104"/>
      <c r="O871" s="104"/>
      <c r="P871" s="104"/>
    </row>
    <row r="872" spans="1:16" x14ac:dyDescent="0.3">
      <c r="A872" s="111" t="s">
        <v>1392</v>
      </c>
      <c r="B872" s="112" t="s">
        <v>1380</v>
      </c>
      <c r="C872" s="106" t="s">
        <v>1336</v>
      </c>
      <c r="D872" s="113" t="s">
        <v>1400</v>
      </c>
      <c r="E872" s="114">
        <v>45627</v>
      </c>
      <c r="F872" s="115">
        <v>240</v>
      </c>
      <c r="G872" s="116">
        <v>5</v>
      </c>
      <c r="H872" s="117">
        <f t="shared" si="13"/>
        <v>1200</v>
      </c>
      <c r="I872" s="104"/>
      <c r="J872" s="104"/>
      <c r="K872" s="104"/>
      <c r="L872" s="104"/>
      <c r="M872" s="104"/>
      <c r="N872" s="104"/>
      <c r="O872" s="104"/>
      <c r="P872" s="104"/>
    </row>
    <row r="873" spans="1:16" x14ac:dyDescent="0.3">
      <c r="A873" s="111" t="s">
        <v>1393</v>
      </c>
      <c r="B873" s="112" t="s">
        <v>1379</v>
      </c>
      <c r="C873" s="106" t="s">
        <v>1375</v>
      </c>
      <c r="D873" s="113" t="s">
        <v>1403</v>
      </c>
      <c r="E873" s="114">
        <v>45627</v>
      </c>
      <c r="F873" s="115">
        <v>160</v>
      </c>
      <c r="G873" s="116">
        <v>7</v>
      </c>
      <c r="H873" s="117">
        <f t="shared" si="13"/>
        <v>1120</v>
      </c>
      <c r="I873" s="104"/>
      <c r="J873" s="104"/>
      <c r="K873" s="104"/>
      <c r="L873" s="104"/>
      <c r="M873" s="104"/>
      <c r="N873" s="104"/>
      <c r="O873" s="104"/>
      <c r="P873" s="104"/>
    </row>
    <row r="874" spans="1:16" x14ac:dyDescent="0.3">
      <c r="A874" s="111" t="s">
        <v>59</v>
      </c>
      <c r="B874" s="112" t="s">
        <v>1378</v>
      </c>
      <c r="C874" s="106" t="s">
        <v>1375</v>
      </c>
      <c r="D874" s="113" t="s">
        <v>1400</v>
      </c>
      <c r="E874" s="114">
        <v>45627</v>
      </c>
      <c r="F874" s="115">
        <v>340</v>
      </c>
      <c r="G874" s="116">
        <v>12</v>
      </c>
      <c r="H874" s="117">
        <f t="shared" si="13"/>
        <v>4080</v>
      </c>
      <c r="I874" s="104"/>
      <c r="J874" s="104"/>
      <c r="K874" s="104"/>
      <c r="L874" s="104"/>
      <c r="M874" s="104"/>
      <c r="N874" s="104"/>
      <c r="O874" s="104"/>
      <c r="P874" s="104"/>
    </row>
    <row r="875" spans="1:16" x14ac:dyDescent="0.3">
      <c r="A875" s="111" t="s">
        <v>59</v>
      </c>
      <c r="B875" s="112" t="s">
        <v>1379</v>
      </c>
      <c r="C875" s="106" t="s">
        <v>1375</v>
      </c>
      <c r="D875" s="113" t="s">
        <v>1403</v>
      </c>
      <c r="E875" s="114">
        <v>45628</v>
      </c>
      <c r="F875" s="115">
        <v>160</v>
      </c>
      <c r="G875" s="116">
        <v>8</v>
      </c>
      <c r="H875" s="117">
        <f t="shared" si="13"/>
        <v>1280</v>
      </c>
      <c r="I875" s="104"/>
      <c r="J875" s="104"/>
      <c r="K875" s="104"/>
      <c r="L875" s="104"/>
      <c r="M875" s="104"/>
      <c r="N875" s="104"/>
      <c r="O875" s="104"/>
      <c r="P875" s="104"/>
    </row>
    <row r="876" spans="1:16" x14ac:dyDescent="0.3">
      <c r="A876" s="111" t="s">
        <v>64</v>
      </c>
      <c r="B876" s="112" t="s">
        <v>1378</v>
      </c>
      <c r="C876" s="106" t="s">
        <v>1377</v>
      </c>
      <c r="D876" s="113" t="s">
        <v>1403</v>
      </c>
      <c r="E876" s="114">
        <v>45629</v>
      </c>
      <c r="F876" s="115">
        <v>340</v>
      </c>
      <c r="G876" s="116">
        <v>8</v>
      </c>
      <c r="H876" s="117">
        <f t="shared" si="13"/>
        <v>2720</v>
      </c>
      <c r="I876" s="104"/>
      <c r="J876" s="104"/>
      <c r="K876" s="104"/>
      <c r="L876" s="104"/>
      <c r="M876" s="104"/>
      <c r="N876" s="104"/>
      <c r="O876" s="104"/>
      <c r="P876" s="104"/>
    </row>
    <row r="877" spans="1:16" x14ac:dyDescent="0.3">
      <c r="A877" s="111" t="s">
        <v>1395</v>
      </c>
      <c r="B877" s="112" t="s">
        <v>1381</v>
      </c>
      <c r="C877" s="106" t="s">
        <v>1377</v>
      </c>
      <c r="D877" s="113" t="s">
        <v>1401</v>
      </c>
      <c r="E877" s="114">
        <v>45630</v>
      </c>
      <c r="F877" s="115">
        <v>560</v>
      </c>
      <c r="G877" s="116">
        <v>14</v>
      </c>
      <c r="H877" s="117">
        <f t="shared" si="13"/>
        <v>7840</v>
      </c>
      <c r="I877" s="104"/>
      <c r="J877" s="104"/>
      <c r="K877" s="104"/>
      <c r="L877" s="104"/>
      <c r="M877" s="104"/>
      <c r="N877" s="104"/>
      <c r="O877" s="104"/>
      <c r="P877" s="104"/>
    </row>
    <row r="878" spans="1:16" x14ac:dyDescent="0.3">
      <c r="A878" s="111" t="s">
        <v>1397</v>
      </c>
      <c r="B878" s="112" t="s">
        <v>1379</v>
      </c>
      <c r="C878" s="106" t="s">
        <v>1377</v>
      </c>
      <c r="D878" s="113" t="s">
        <v>1402</v>
      </c>
      <c r="E878" s="114">
        <v>45631</v>
      </c>
      <c r="F878" s="115">
        <v>160</v>
      </c>
      <c r="G878" s="116">
        <v>16</v>
      </c>
      <c r="H878" s="117">
        <f t="shared" si="13"/>
        <v>2560</v>
      </c>
      <c r="I878" s="104"/>
      <c r="J878" s="104"/>
      <c r="K878" s="104"/>
      <c r="L878" s="104"/>
      <c r="M878" s="104"/>
      <c r="N878" s="104"/>
      <c r="O878" s="104"/>
      <c r="P878" s="104"/>
    </row>
    <row r="879" spans="1:16" x14ac:dyDescent="0.3">
      <c r="A879" s="111" t="s">
        <v>1396</v>
      </c>
      <c r="B879" s="112" t="s">
        <v>1378</v>
      </c>
      <c r="C879" s="106" t="s">
        <v>1377</v>
      </c>
      <c r="D879" s="113" t="s">
        <v>1403</v>
      </c>
      <c r="E879" s="114">
        <v>45632</v>
      </c>
      <c r="F879" s="115">
        <v>340</v>
      </c>
      <c r="G879" s="116">
        <v>4</v>
      </c>
      <c r="H879" s="117">
        <f t="shared" si="13"/>
        <v>1360</v>
      </c>
      <c r="I879" s="104"/>
      <c r="J879" s="104"/>
      <c r="K879" s="104"/>
      <c r="L879" s="104"/>
      <c r="M879" s="104"/>
      <c r="N879" s="104"/>
      <c r="O879" s="104"/>
      <c r="P879" s="104"/>
    </row>
    <row r="880" spans="1:16" x14ac:dyDescent="0.3">
      <c r="A880" s="111" t="s">
        <v>1396</v>
      </c>
      <c r="B880" s="112" t="s">
        <v>1381</v>
      </c>
      <c r="C880" s="106" t="s">
        <v>1375</v>
      </c>
      <c r="D880" s="113" t="s">
        <v>1404</v>
      </c>
      <c r="E880" s="114">
        <v>45633</v>
      </c>
      <c r="F880" s="115">
        <v>560</v>
      </c>
      <c r="G880" s="116">
        <v>5</v>
      </c>
      <c r="H880" s="117">
        <f t="shared" si="13"/>
        <v>2800</v>
      </c>
      <c r="I880" s="104"/>
      <c r="J880" s="104"/>
      <c r="K880" s="104"/>
      <c r="L880" s="104"/>
      <c r="M880" s="104"/>
      <c r="N880" s="104"/>
      <c r="O880" s="104"/>
      <c r="P880" s="104"/>
    </row>
    <row r="881" spans="1:16" x14ac:dyDescent="0.3">
      <c r="A881" s="111" t="s">
        <v>1397</v>
      </c>
      <c r="B881" s="112" t="s">
        <v>1378</v>
      </c>
      <c r="C881" s="106" t="s">
        <v>1375</v>
      </c>
      <c r="D881" s="113" t="s">
        <v>1401</v>
      </c>
      <c r="E881" s="114">
        <v>45634</v>
      </c>
      <c r="F881" s="115">
        <v>340</v>
      </c>
      <c r="G881" s="116">
        <v>14</v>
      </c>
      <c r="H881" s="117">
        <f t="shared" si="13"/>
        <v>4760</v>
      </c>
      <c r="I881" s="104"/>
      <c r="J881" s="104"/>
      <c r="K881" s="104"/>
      <c r="L881" s="104"/>
      <c r="M881" s="104"/>
      <c r="N881" s="104"/>
      <c r="O881" s="104"/>
      <c r="P881" s="104"/>
    </row>
    <row r="882" spans="1:16" x14ac:dyDescent="0.3">
      <c r="A882" s="111" t="s">
        <v>1395</v>
      </c>
      <c r="B882" s="112" t="s">
        <v>1380</v>
      </c>
      <c r="C882" s="106" t="s">
        <v>1376</v>
      </c>
      <c r="D882" s="113" t="s">
        <v>1402</v>
      </c>
      <c r="E882" s="114">
        <v>45635</v>
      </c>
      <c r="F882" s="115">
        <v>240</v>
      </c>
      <c r="G882" s="116">
        <v>20</v>
      </c>
      <c r="H882" s="117">
        <f t="shared" si="13"/>
        <v>4800</v>
      </c>
      <c r="I882" s="104"/>
      <c r="J882" s="104"/>
      <c r="K882" s="104"/>
      <c r="L882" s="104"/>
      <c r="M882" s="104"/>
      <c r="N882" s="104"/>
      <c r="O882" s="104"/>
      <c r="P882" s="104"/>
    </row>
    <row r="883" spans="1:16" x14ac:dyDescent="0.3">
      <c r="A883" s="111" t="s">
        <v>1390</v>
      </c>
      <c r="B883" s="112" t="s">
        <v>1381</v>
      </c>
      <c r="C883" s="106" t="s">
        <v>1375</v>
      </c>
      <c r="D883" s="113" t="s">
        <v>1404</v>
      </c>
      <c r="E883" s="114">
        <v>45635</v>
      </c>
      <c r="F883" s="115">
        <v>560</v>
      </c>
      <c r="G883" s="116">
        <v>4</v>
      </c>
      <c r="H883" s="117">
        <f t="shared" si="13"/>
        <v>2240</v>
      </c>
      <c r="I883" s="104"/>
      <c r="J883" s="104"/>
      <c r="K883" s="104"/>
      <c r="L883" s="104"/>
      <c r="M883" s="104"/>
      <c r="N883" s="104"/>
      <c r="O883" s="104"/>
      <c r="P883" s="104"/>
    </row>
    <row r="884" spans="1:16" x14ac:dyDescent="0.3">
      <c r="A884" s="111" t="s">
        <v>1390</v>
      </c>
      <c r="B884" s="112" t="s">
        <v>1379</v>
      </c>
      <c r="C884" s="106" t="s">
        <v>1377</v>
      </c>
      <c r="D884" s="113" t="s">
        <v>1402</v>
      </c>
      <c r="E884" s="114">
        <v>45636</v>
      </c>
      <c r="F884" s="115">
        <v>160</v>
      </c>
      <c r="G884" s="116">
        <v>3</v>
      </c>
      <c r="H884" s="117">
        <f t="shared" si="13"/>
        <v>480</v>
      </c>
      <c r="I884" s="104"/>
      <c r="J884" s="104"/>
      <c r="K884" s="104"/>
      <c r="L884" s="104"/>
      <c r="M884" s="104"/>
      <c r="N884" s="104"/>
      <c r="O884" s="104"/>
      <c r="P884" s="104"/>
    </row>
    <row r="885" spans="1:16" x14ac:dyDescent="0.3">
      <c r="A885" s="111" t="s">
        <v>1398</v>
      </c>
      <c r="B885" s="112" t="s">
        <v>1381</v>
      </c>
      <c r="C885" s="106" t="s">
        <v>1336</v>
      </c>
      <c r="D885" s="113" t="s">
        <v>1401</v>
      </c>
      <c r="E885" s="114">
        <v>45637</v>
      </c>
      <c r="F885" s="115">
        <v>560</v>
      </c>
      <c r="G885" s="116">
        <v>18</v>
      </c>
      <c r="H885" s="117">
        <f t="shared" si="13"/>
        <v>10080</v>
      </c>
      <c r="I885" s="104"/>
      <c r="J885" s="104"/>
      <c r="K885" s="104"/>
      <c r="L885" s="104"/>
      <c r="M885" s="104"/>
      <c r="N885" s="104"/>
      <c r="O885" s="104"/>
      <c r="P885" s="104"/>
    </row>
    <row r="886" spans="1:16" x14ac:dyDescent="0.3">
      <c r="A886" s="111" t="s">
        <v>1395</v>
      </c>
      <c r="B886" s="112" t="s">
        <v>1381</v>
      </c>
      <c r="C886" s="106" t="s">
        <v>1375</v>
      </c>
      <c r="D886" s="113" t="s">
        <v>1402</v>
      </c>
      <c r="E886" s="114">
        <v>45637</v>
      </c>
      <c r="F886" s="115">
        <v>560</v>
      </c>
      <c r="G886" s="116">
        <v>17</v>
      </c>
      <c r="H886" s="117">
        <f t="shared" si="13"/>
        <v>9520</v>
      </c>
      <c r="I886" s="104"/>
      <c r="J886" s="104"/>
      <c r="K886" s="104"/>
      <c r="L886" s="104"/>
      <c r="M886" s="104"/>
      <c r="N886" s="104"/>
      <c r="O886" s="104"/>
      <c r="P886" s="104"/>
    </row>
    <row r="887" spans="1:16" x14ac:dyDescent="0.3">
      <c r="A887" s="111" t="s">
        <v>64</v>
      </c>
      <c r="B887" s="112" t="s">
        <v>1382</v>
      </c>
      <c r="C887" s="106" t="s">
        <v>1376</v>
      </c>
      <c r="D887" s="113" t="s">
        <v>1403</v>
      </c>
      <c r="E887" s="114">
        <v>45640</v>
      </c>
      <c r="F887" s="115">
        <v>245</v>
      </c>
      <c r="G887" s="116">
        <v>16</v>
      </c>
      <c r="H887" s="117">
        <f t="shared" si="13"/>
        <v>3920</v>
      </c>
      <c r="I887" s="104"/>
      <c r="J887" s="104"/>
      <c r="K887" s="104"/>
      <c r="L887" s="104"/>
      <c r="M887" s="104"/>
      <c r="N887" s="104"/>
      <c r="O887" s="104"/>
      <c r="P887" s="104"/>
    </row>
    <row r="888" spans="1:16" x14ac:dyDescent="0.3">
      <c r="A888" s="111" t="s">
        <v>1392</v>
      </c>
      <c r="B888" s="112" t="s">
        <v>1381</v>
      </c>
      <c r="C888" s="106" t="s">
        <v>1375</v>
      </c>
      <c r="D888" s="113" t="s">
        <v>1401</v>
      </c>
      <c r="E888" s="114">
        <v>45640</v>
      </c>
      <c r="F888" s="115">
        <v>560</v>
      </c>
      <c r="G888" s="116">
        <v>17</v>
      </c>
      <c r="H888" s="117">
        <f t="shared" si="13"/>
        <v>9520</v>
      </c>
      <c r="I888" s="104"/>
      <c r="J888" s="104"/>
      <c r="K888" s="104"/>
      <c r="L888" s="104"/>
      <c r="M888" s="104"/>
      <c r="N888" s="104"/>
      <c r="O888" s="104"/>
      <c r="P888" s="104"/>
    </row>
    <row r="889" spans="1:16" x14ac:dyDescent="0.3">
      <c r="A889" s="111" t="s">
        <v>1399</v>
      </c>
      <c r="B889" s="112" t="s">
        <v>1382</v>
      </c>
      <c r="C889" s="106" t="s">
        <v>1376</v>
      </c>
      <c r="D889" s="113" t="s">
        <v>1401</v>
      </c>
      <c r="E889" s="114">
        <v>45642</v>
      </c>
      <c r="F889" s="115">
        <v>245</v>
      </c>
      <c r="G889" s="116">
        <v>1</v>
      </c>
      <c r="H889" s="117">
        <f t="shared" si="13"/>
        <v>245</v>
      </c>
      <c r="I889" s="104"/>
      <c r="J889" s="104"/>
      <c r="K889" s="104"/>
      <c r="L889" s="104"/>
      <c r="M889" s="104"/>
      <c r="N889" s="104"/>
      <c r="O889" s="104"/>
      <c r="P889" s="104"/>
    </row>
    <row r="890" spans="1:16" x14ac:dyDescent="0.3">
      <c r="A890" s="111" t="s">
        <v>64</v>
      </c>
      <c r="B890" s="112" t="s">
        <v>1382</v>
      </c>
      <c r="C890" s="106" t="s">
        <v>1336</v>
      </c>
      <c r="D890" s="113" t="s">
        <v>1400</v>
      </c>
      <c r="E890" s="114">
        <v>45643</v>
      </c>
      <c r="F890" s="115">
        <v>245</v>
      </c>
      <c r="G890" s="116">
        <v>7</v>
      </c>
      <c r="H890" s="117">
        <f t="shared" si="13"/>
        <v>1715</v>
      </c>
      <c r="I890" s="104"/>
      <c r="J890" s="104"/>
      <c r="K890" s="104"/>
      <c r="L890" s="104"/>
      <c r="M890" s="104"/>
      <c r="N890" s="104"/>
      <c r="O890" s="104"/>
      <c r="P890" s="104"/>
    </row>
    <row r="891" spans="1:16" x14ac:dyDescent="0.3">
      <c r="A891" s="111" t="s">
        <v>1391</v>
      </c>
      <c r="B891" s="112" t="s">
        <v>1380</v>
      </c>
      <c r="C891" s="106" t="s">
        <v>1377</v>
      </c>
      <c r="D891" s="113" t="s">
        <v>1403</v>
      </c>
      <c r="E891" s="114">
        <v>45643</v>
      </c>
      <c r="F891" s="115">
        <v>240</v>
      </c>
      <c r="G891" s="116">
        <v>20</v>
      </c>
      <c r="H891" s="117">
        <f t="shared" si="13"/>
        <v>4800</v>
      </c>
      <c r="I891" s="104"/>
      <c r="J891" s="104"/>
      <c r="K891" s="104"/>
      <c r="L891" s="104"/>
      <c r="M891" s="104"/>
      <c r="N891" s="104"/>
      <c r="O891" s="104"/>
      <c r="P891" s="104"/>
    </row>
    <row r="892" spans="1:16" x14ac:dyDescent="0.3">
      <c r="A892" s="111" t="s">
        <v>1391</v>
      </c>
      <c r="B892" s="112" t="s">
        <v>1381</v>
      </c>
      <c r="C892" s="106" t="s">
        <v>1375</v>
      </c>
      <c r="D892" s="113" t="s">
        <v>1401</v>
      </c>
      <c r="E892" s="114">
        <v>45644</v>
      </c>
      <c r="F892" s="115">
        <v>560</v>
      </c>
      <c r="G892" s="116">
        <v>2</v>
      </c>
      <c r="H892" s="117">
        <f t="shared" si="13"/>
        <v>1120</v>
      </c>
      <c r="I892" s="104"/>
      <c r="J892" s="104"/>
      <c r="K892" s="104"/>
      <c r="L892" s="104"/>
      <c r="M892" s="104"/>
      <c r="N892" s="104"/>
      <c r="O892" s="104"/>
      <c r="P892" s="104"/>
    </row>
    <row r="893" spans="1:16" x14ac:dyDescent="0.3">
      <c r="A893" s="111" t="s">
        <v>1392</v>
      </c>
      <c r="B893" s="112" t="s">
        <v>1378</v>
      </c>
      <c r="C893" s="106" t="s">
        <v>1375</v>
      </c>
      <c r="D893" s="113" t="s">
        <v>1402</v>
      </c>
      <c r="E893" s="114">
        <v>45644</v>
      </c>
      <c r="F893" s="115">
        <v>340</v>
      </c>
      <c r="G893" s="116">
        <v>19</v>
      </c>
      <c r="H893" s="117">
        <f t="shared" si="13"/>
        <v>6460</v>
      </c>
      <c r="I893" s="104"/>
      <c r="J893" s="104"/>
      <c r="K893" s="104"/>
      <c r="L893" s="104"/>
      <c r="M893" s="104"/>
      <c r="N893" s="104"/>
      <c r="O893" s="104"/>
      <c r="P893" s="104"/>
    </row>
    <row r="894" spans="1:16" x14ac:dyDescent="0.3">
      <c r="A894" s="111" t="s">
        <v>1396</v>
      </c>
      <c r="B894" s="112" t="s">
        <v>1380</v>
      </c>
      <c r="C894" s="106" t="s">
        <v>1375</v>
      </c>
      <c r="D894" s="113" t="s">
        <v>1403</v>
      </c>
      <c r="E894" s="114">
        <v>45645</v>
      </c>
      <c r="F894" s="115">
        <v>240</v>
      </c>
      <c r="G894" s="116">
        <v>11</v>
      </c>
      <c r="H894" s="117">
        <f t="shared" si="13"/>
        <v>2640</v>
      </c>
      <c r="I894" s="104"/>
      <c r="J894" s="104"/>
      <c r="K894" s="104"/>
      <c r="L894" s="104"/>
      <c r="M894" s="104"/>
      <c r="N894" s="104"/>
      <c r="O894" s="104"/>
      <c r="P894" s="104"/>
    </row>
    <row r="895" spans="1:16" x14ac:dyDescent="0.3">
      <c r="A895" s="111" t="s">
        <v>1391</v>
      </c>
      <c r="B895" s="112" t="s">
        <v>1382</v>
      </c>
      <c r="C895" s="106" t="s">
        <v>1377</v>
      </c>
      <c r="D895" s="113" t="s">
        <v>1403</v>
      </c>
      <c r="E895" s="114">
        <v>45646</v>
      </c>
      <c r="F895" s="115">
        <v>245</v>
      </c>
      <c r="G895" s="116">
        <v>10</v>
      </c>
      <c r="H895" s="117">
        <f t="shared" si="13"/>
        <v>2450</v>
      </c>
      <c r="I895" s="104"/>
      <c r="J895" s="104"/>
      <c r="K895" s="104"/>
      <c r="L895" s="104"/>
      <c r="M895" s="104"/>
      <c r="N895" s="104"/>
      <c r="O895" s="104"/>
      <c r="P895" s="104"/>
    </row>
    <row r="896" spans="1:16" x14ac:dyDescent="0.3">
      <c r="A896" s="111" t="s">
        <v>64</v>
      </c>
      <c r="B896" s="112" t="s">
        <v>1382</v>
      </c>
      <c r="C896" s="106" t="s">
        <v>1377</v>
      </c>
      <c r="D896" s="113" t="s">
        <v>1403</v>
      </c>
      <c r="E896" s="114">
        <v>45646</v>
      </c>
      <c r="F896" s="115">
        <v>245</v>
      </c>
      <c r="G896" s="116">
        <v>9</v>
      </c>
      <c r="H896" s="117">
        <f t="shared" si="13"/>
        <v>2205</v>
      </c>
      <c r="I896" s="104"/>
      <c r="J896" s="104"/>
      <c r="K896" s="104"/>
      <c r="L896" s="104"/>
      <c r="M896" s="104"/>
      <c r="N896" s="104"/>
      <c r="O896" s="104"/>
      <c r="P896" s="104"/>
    </row>
    <row r="897" spans="1:16" x14ac:dyDescent="0.3">
      <c r="A897" s="111" t="s">
        <v>64</v>
      </c>
      <c r="B897" s="112" t="s">
        <v>1378</v>
      </c>
      <c r="C897" s="106" t="s">
        <v>1336</v>
      </c>
      <c r="D897" s="113" t="s">
        <v>1403</v>
      </c>
      <c r="E897" s="114">
        <v>45648</v>
      </c>
      <c r="F897" s="115">
        <v>340</v>
      </c>
      <c r="G897" s="116">
        <v>14</v>
      </c>
      <c r="H897" s="117">
        <f t="shared" si="13"/>
        <v>4760</v>
      </c>
      <c r="I897" s="104"/>
      <c r="J897" s="104"/>
      <c r="K897" s="104"/>
      <c r="L897" s="104"/>
      <c r="M897" s="104"/>
      <c r="N897" s="104"/>
      <c r="O897" s="104"/>
      <c r="P897" s="104"/>
    </row>
    <row r="898" spans="1:16" x14ac:dyDescent="0.3">
      <c r="A898" s="111" t="s">
        <v>64</v>
      </c>
      <c r="B898" s="112" t="s">
        <v>1380</v>
      </c>
      <c r="C898" s="106" t="s">
        <v>1336</v>
      </c>
      <c r="D898" s="113" t="s">
        <v>1402</v>
      </c>
      <c r="E898" s="114">
        <v>45648</v>
      </c>
      <c r="F898" s="115">
        <v>240</v>
      </c>
      <c r="G898" s="116">
        <v>4</v>
      </c>
      <c r="H898" s="117">
        <f t="shared" si="13"/>
        <v>960</v>
      </c>
      <c r="I898" s="104"/>
      <c r="J898" s="104"/>
      <c r="K898" s="104"/>
      <c r="L898" s="104"/>
      <c r="M898" s="104"/>
      <c r="N898" s="104"/>
      <c r="O898" s="104"/>
      <c r="P898" s="104"/>
    </row>
    <row r="899" spans="1:16" x14ac:dyDescent="0.3">
      <c r="A899" s="111" t="s">
        <v>59</v>
      </c>
      <c r="B899" s="112" t="s">
        <v>1378</v>
      </c>
      <c r="C899" s="106" t="s">
        <v>1375</v>
      </c>
      <c r="D899" s="113" t="s">
        <v>1400</v>
      </c>
      <c r="E899" s="114">
        <v>45650</v>
      </c>
      <c r="F899" s="115">
        <v>340</v>
      </c>
      <c r="G899" s="116">
        <v>7</v>
      </c>
      <c r="H899" s="117">
        <f t="shared" ref="H899:H911" si="14">F899*G899</f>
        <v>2380</v>
      </c>
      <c r="I899" s="104"/>
      <c r="J899" s="104"/>
      <c r="K899" s="104"/>
      <c r="L899" s="104"/>
      <c r="M899" s="104"/>
      <c r="N899" s="104"/>
      <c r="O899" s="104"/>
      <c r="P899" s="104"/>
    </row>
    <row r="900" spans="1:16" x14ac:dyDescent="0.3">
      <c r="A900" s="111" t="s">
        <v>1398</v>
      </c>
      <c r="B900" s="112" t="s">
        <v>1380</v>
      </c>
      <c r="C900" s="106" t="s">
        <v>1336</v>
      </c>
      <c r="D900" s="113" t="s">
        <v>1404</v>
      </c>
      <c r="E900" s="114">
        <v>45651</v>
      </c>
      <c r="F900" s="115">
        <v>240</v>
      </c>
      <c r="G900" s="116">
        <v>19</v>
      </c>
      <c r="H900" s="117">
        <f t="shared" si="14"/>
        <v>4560</v>
      </c>
      <c r="I900" s="104"/>
      <c r="J900" s="104"/>
      <c r="K900" s="104"/>
      <c r="L900" s="104"/>
      <c r="M900" s="104"/>
      <c r="N900" s="104"/>
      <c r="O900" s="104"/>
      <c r="P900" s="104"/>
    </row>
    <row r="901" spans="1:16" x14ac:dyDescent="0.3">
      <c r="A901" s="111" t="s">
        <v>1393</v>
      </c>
      <c r="B901" s="112" t="s">
        <v>1380</v>
      </c>
      <c r="C901" s="106" t="s">
        <v>1376</v>
      </c>
      <c r="D901" s="113" t="s">
        <v>1401</v>
      </c>
      <c r="E901" s="114">
        <v>45651</v>
      </c>
      <c r="F901" s="115">
        <v>240</v>
      </c>
      <c r="G901" s="116">
        <v>14</v>
      </c>
      <c r="H901" s="117">
        <f t="shared" si="14"/>
        <v>3360</v>
      </c>
      <c r="I901" s="104"/>
      <c r="J901" s="104"/>
      <c r="K901" s="104"/>
      <c r="L901" s="104"/>
      <c r="M901" s="104"/>
      <c r="N901" s="104"/>
      <c r="O901" s="104"/>
      <c r="P901" s="104"/>
    </row>
    <row r="902" spans="1:16" x14ac:dyDescent="0.3">
      <c r="A902" s="111" t="s">
        <v>1391</v>
      </c>
      <c r="B902" s="112" t="s">
        <v>1382</v>
      </c>
      <c r="C902" s="106" t="s">
        <v>1336</v>
      </c>
      <c r="D902" s="113" t="s">
        <v>1404</v>
      </c>
      <c r="E902" s="114">
        <v>45652</v>
      </c>
      <c r="F902" s="115">
        <v>245</v>
      </c>
      <c r="G902" s="116">
        <v>1</v>
      </c>
      <c r="H902" s="117">
        <f t="shared" si="14"/>
        <v>245</v>
      </c>
      <c r="I902" s="104"/>
      <c r="J902" s="104"/>
      <c r="K902" s="104"/>
      <c r="L902" s="104"/>
      <c r="M902" s="104"/>
      <c r="N902" s="104"/>
      <c r="O902" s="104"/>
      <c r="P902" s="104"/>
    </row>
    <row r="903" spans="1:16" x14ac:dyDescent="0.3">
      <c r="A903" s="111" t="s">
        <v>1391</v>
      </c>
      <c r="B903" s="112" t="s">
        <v>1379</v>
      </c>
      <c r="C903" s="106" t="s">
        <v>1377</v>
      </c>
      <c r="D903" s="113" t="s">
        <v>1401</v>
      </c>
      <c r="E903" s="114">
        <v>45653</v>
      </c>
      <c r="F903" s="115">
        <v>160</v>
      </c>
      <c r="G903" s="116">
        <v>15</v>
      </c>
      <c r="H903" s="117">
        <f t="shared" si="14"/>
        <v>2400</v>
      </c>
      <c r="I903" s="104"/>
      <c r="J903" s="104"/>
      <c r="K903" s="104"/>
      <c r="L903" s="104"/>
      <c r="M903" s="104"/>
      <c r="N903" s="104"/>
      <c r="O903" s="104"/>
      <c r="P903" s="104"/>
    </row>
    <row r="904" spans="1:16" x14ac:dyDescent="0.3">
      <c r="A904" s="111" t="s">
        <v>1396</v>
      </c>
      <c r="B904" s="112" t="s">
        <v>1382</v>
      </c>
      <c r="C904" s="106" t="s">
        <v>1377</v>
      </c>
      <c r="D904" s="113" t="s">
        <v>1400</v>
      </c>
      <c r="E904" s="114">
        <v>45654</v>
      </c>
      <c r="F904" s="115">
        <v>245</v>
      </c>
      <c r="G904" s="116">
        <v>8</v>
      </c>
      <c r="H904" s="117">
        <f t="shared" si="14"/>
        <v>1960</v>
      </c>
      <c r="I904" s="104"/>
      <c r="J904" s="104"/>
    </row>
    <row r="905" spans="1:16" x14ac:dyDescent="0.3">
      <c r="A905" s="111" t="s">
        <v>1397</v>
      </c>
      <c r="B905" s="112" t="s">
        <v>1382</v>
      </c>
      <c r="C905" s="106" t="s">
        <v>1377</v>
      </c>
      <c r="D905" s="113" t="s">
        <v>1402</v>
      </c>
      <c r="E905" s="114">
        <v>45655</v>
      </c>
      <c r="F905" s="115">
        <v>245</v>
      </c>
      <c r="G905" s="116">
        <v>10</v>
      </c>
      <c r="H905" s="117">
        <f t="shared" si="14"/>
        <v>2450</v>
      </c>
      <c r="I905" s="104"/>
      <c r="J905" s="104"/>
    </row>
    <row r="906" spans="1:16" x14ac:dyDescent="0.3">
      <c r="A906" s="111" t="s">
        <v>59</v>
      </c>
      <c r="B906" s="112" t="s">
        <v>1381</v>
      </c>
      <c r="C906" s="106" t="s">
        <v>1376</v>
      </c>
      <c r="D906" s="113" t="s">
        <v>1400</v>
      </c>
      <c r="E906" s="114">
        <v>45655</v>
      </c>
      <c r="F906" s="115">
        <v>560</v>
      </c>
      <c r="G906" s="116">
        <v>20</v>
      </c>
      <c r="H906" s="117">
        <f t="shared" si="14"/>
        <v>11200</v>
      </c>
      <c r="I906" s="104"/>
      <c r="J906" s="104"/>
    </row>
    <row r="907" spans="1:16" x14ac:dyDescent="0.3">
      <c r="A907" s="111" t="s">
        <v>1399</v>
      </c>
      <c r="B907" s="112" t="s">
        <v>1380</v>
      </c>
      <c r="C907" s="106" t="s">
        <v>1376</v>
      </c>
      <c r="D907" s="113" t="s">
        <v>1403</v>
      </c>
      <c r="E907" s="114">
        <v>45656</v>
      </c>
      <c r="F907" s="115">
        <v>240</v>
      </c>
      <c r="G907" s="116">
        <v>10</v>
      </c>
      <c r="H907" s="117">
        <f t="shared" si="14"/>
        <v>2400</v>
      </c>
      <c r="I907" s="104"/>
      <c r="J907" s="104"/>
    </row>
    <row r="908" spans="1:16" x14ac:dyDescent="0.3">
      <c r="A908" s="111" t="s">
        <v>1399</v>
      </c>
      <c r="B908" s="112" t="s">
        <v>1379</v>
      </c>
      <c r="C908" s="106" t="s">
        <v>1377</v>
      </c>
      <c r="D908" s="113" t="s">
        <v>1401</v>
      </c>
      <c r="E908" s="114">
        <v>45657</v>
      </c>
      <c r="F908" s="115">
        <v>160</v>
      </c>
      <c r="G908" s="116">
        <v>10</v>
      </c>
      <c r="H908" s="117">
        <f t="shared" si="14"/>
        <v>1600</v>
      </c>
      <c r="I908" s="104"/>
      <c r="J908" s="104"/>
    </row>
    <row r="909" spans="1:16" x14ac:dyDescent="0.3">
      <c r="A909" s="111" t="s">
        <v>1398</v>
      </c>
      <c r="B909" s="112" t="s">
        <v>1381</v>
      </c>
      <c r="C909" s="106" t="s">
        <v>1375</v>
      </c>
      <c r="D909" s="113" t="s">
        <v>1401</v>
      </c>
      <c r="E909" s="114">
        <v>45657</v>
      </c>
      <c r="F909" s="115">
        <v>560</v>
      </c>
      <c r="G909" s="116">
        <v>18</v>
      </c>
      <c r="H909" s="117">
        <f t="shared" si="14"/>
        <v>10080</v>
      </c>
      <c r="I909" s="104"/>
      <c r="J909" s="104"/>
    </row>
    <row r="910" spans="1:16" x14ac:dyDescent="0.3">
      <c r="A910" s="111" t="s">
        <v>1393</v>
      </c>
      <c r="B910" s="112" t="s">
        <v>1379</v>
      </c>
      <c r="C910" s="106" t="s">
        <v>1377</v>
      </c>
      <c r="D910" s="113" t="s">
        <v>1404</v>
      </c>
      <c r="E910" s="114">
        <v>45657</v>
      </c>
      <c r="F910" s="115">
        <v>160</v>
      </c>
      <c r="G910" s="116">
        <v>11</v>
      </c>
      <c r="H910" s="117">
        <f t="shared" si="14"/>
        <v>1760</v>
      </c>
      <c r="I910" s="104"/>
      <c r="J910" s="104"/>
    </row>
    <row r="911" spans="1:16" x14ac:dyDescent="0.3">
      <c r="A911" s="111" t="s">
        <v>1394</v>
      </c>
      <c r="B911" s="112" t="s">
        <v>1381</v>
      </c>
      <c r="C911" s="106" t="s">
        <v>1336</v>
      </c>
      <c r="D911" s="113" t="s">
        <v>1402</v>
      </c>
      <c r="E911" s="114">
        <v>45658</v>
      </c>
      <c r="F911" s="115">
        <v>560</v>
      </c>
      <c r="G911" s="116">
        <v>16</v>
      </c>
      <c r="H911" s="117">
        <f t="shared" si="14"/>
        <v>8960</v>
      </c>
      <c r="I911" s="104"/>
      <c r="J911" s="104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2625-448F-4889-842E-CB31E5A6691E}">
  <sheetPr>
    <tabColor theme="7"/>
  </sheetPr>
  <dimension ref="A1:I15"/>
  <sheetViews>
    <sheetView workbookViewId="0">
      <selection activeCell="M18" sqref="M18"/>
    </sheetView>
  </sheetViews>
  <sheetFormatPr defaultRowHeight="14.4" x14ac:dyDescent="0.3"/>
  <cols>
    <col min="1" max="1" width="23.33203125" bestFit="1" customWidth="1"/>
    <col min="2" max="7" width="8.33203125" bestFit="1" customWidth="1"/>
    <col min="8" max="8" width="9.33203125" bestFit="1" customWidth="1"/>
    <col min="9" max="9" width="8.33203125" bestFit="1" customWidth="1"/>
  </cols>
  <sheetData>
    <row r="1" spans="1:9" ht="60.6" customHeight="1" x14ac:dyDescent="0.3"/>
    <row r="2" spans="1:9" x14ac:dyDescent="0.3">
      <c r="A2" s="3" t="s">
        <v>5</v>
      </c>
      <c r="B2" s="3"/>
      <c r="C2" s="3"/>
      <c r="D2" s="3"/>
      <c r="E2" s="3"/>
      <c r="F2" s="3"/>
      <c r="G2" s="3"/>
      <c r="H2" s="3"/>
      <c r="I2" s="3"/>
    </row>
    <row r="3" spans="1:9" x14ac:dyDescent="0.3">
      <c r="A3" s="6"/>
      <c r="B3" s="7" t="s">
        <v>0</v>
      </c>
      <c r="C3" s="7" t="s">
        <v>6</v>
      </c>
      <c r="D3" s="7" t="s">
        <v>1</v>
      </c>
      <c r="E3" s="7" t="s">
        <v>7</v>
      </c>
      <c r="F3" s="7" t="s">
        <v>8</v>
      </c>
      <c r="G3" s="7" t="s">
        <v>2</v>
      </c>
      <c r="H3" s="7" t="s">
        <v>3</v>
      </c>
      <c r="I3" s="7" t="s">
        <v>13</v>
      </c>
    </row>
    <row r="4" spans="1:9" x14ac:dyDescent="0.3">
      <c r="A4" s="6" t="s">
        <v>9</v>
      </c>
      <c r="B4" s="11">
        <v>12.12</v>
      </c>
      <c r="C4" s="11">
        <v>18.14</v>
      </c>
      <c r="D4" s="11">
        <v>26.22</v>
      </c>
      <c r="E4" s="11">
        <v>24.11</v>
      </c>
      <c r="F4" s="11">
        <v>30.119999999999997</v>
      </c>
      <c r="G4" s="11">
        <v>50.14</v>
      </c>
      <c r="H4" s="12">
        <f>SUM(B4:G4)</f>
        <v>160.85000000000002</v>
      </c>
      <c r="I4" s="12">
        <f>AVERAGE(B4:G4)</f>
        <v>26.808333333333337</v>
      </c>
    </row>
    <row r="5" spans="1:9" x14ac:dyDescent="0.3">
      <c r="A5" s="6" t="s">
        <v>10</v>
      </c>
      <c r="B5" s="13">
        <v>10.6</v>
      </c>
      <c r="C5" s="13">
        <v>13.36</v>
      </c>
      <c r="D5" s="13">
        <v>12.190000000000001</v>
      </c>
      <c r="E5" s="13">
        <v>23.2</v>
      </c>
      <c r="F5" s="13">
        <v>26.75</v>
      </c>
      <c r="G5" s="13">
        <v>35.33</v>
      </c>
      <c r="H5" s="12">
        <f>SUM(B5:G5)</f>
        <v>121.43</v>
      </c>
      <c r="I5" s="13">
        <f>AVERAGE(B5:G5)</f>
        <v>20.238333333333333</v>
      </c>
    </row>
    <row r="6" spans="1:9" x14ac:dyDescent="0.3">
      <c r="A6" s="6" t="s">
        <v>11</v>
      </c>
      <c r="B6" s="13">
        <f t="shared" ref="B6:G6" si="0">B4-B5</f>
        <v>1.5199999999999996</v>
      </c>
      <c r="C6" s="13">
        <f t="shared" si="0"/>
        <v>4.7800000000000011</v>
      </c>
      <c r="D6" s="13">
        <f t="shared" si="0"/>
        <v>14.029999999999998</v>
      </c>
      <c r="E6" s="13">
        <f t="shared" si="0"/>
        <v>0.91000000000000014</v>
      </c>
      <c r="F6" s="13">
        <f t="shared" si="0"/>
        <v>3.3699999999999974</v>
      </c>
      <c r="G6" s="13">
        <f t="shared" si="0"/>
        <v>14.810000000000002</v>
      </c>
      <c r="H6" s="13">
        <f>SUM(B6:G6)</f>
        <v>39.42</v>
      </c>
      <c r="I6" s="13">
        <f>AVERAGE(B6:G6)</f>
        <v>6.57</v>
      </c>
    </row>
    <row r="7" spans="1:9" x14ac:dyDescent="0.3">
      <c r="A7" s="6" t="s">
        <v>12</v>
      </c>
      <c r="B7" s="13">
        <f>B6</f>
        <v>1.5199999999999996</v>
      </c>
      <c r="C7" s="13">
        <f>C6+B7</f>
        <v>6.3000000000000007</v>
      </c>
      <c r="D7" s="13">
        <f>D6+C7</f>
        <v>20.329999999999998</v>
      </c>
      <c r="E7" s="13">
        <f>E6+D7</f>
        <v>21.24</v>
      </c>
      <c r="F7" s="13">
        <f>F6+E7</f>
        <v>24.609999999999996</v>
      </c>
      <c r="G7" s="13">
        <f>G6+F7</f>
        <v>39.42</v>
      </c>
      <c r="H7" s="13"/>
      <c r="I7" s="14"/>
    </row>
    <row r="8" spans="1:9" x14ac:dyDescent="0.3">
      <c r="A8" s="6"/>
      <c r="B8" s="6"/>
      <c r="C8" s="6"/>
      <c r="D8" s="6"/>
      <c r="E8" s="6"/>
      <c r="F8" s="6"/>
      <c r="G8" s="6"/>
      <c r="H8" s="6"/>
      <c r="I8" s="6"/>
    </row>
    <row r="9" spans="1:9" x14ac:dyDescent="0.3">
      <c r="A9" s="6" t="s">
        <v>14</v>
      </c>
      <c r="B9" s="6"/>
      <c r="C9" s="8">
        <f t="shared" ref="C9:G11" si="1">(C4-B4)/B4</f>
        <v>0.49669966996699683</v>
      </c>
      <c r="D9" s="8">
        <f t="shared" si="1"/>
        <v>0.44542447629547949</v>
      </c>
      <c r="E9" s="8">
        <f t="shared" si="1"/>
        <v>-8.0472921434019809E-2</v>
      </c>
      <c r="F9" s="8">
        <f t="shared" si="1"/>
        <v>0.24927416009954367</v>
      </c>
      <c r="G9" s="8">
        <f t="shared" si="1"/>
        <v>0.66467463479415689</v>
      </c>
      <c r="H9" s="8">
        <f>(G4-B4)/B4</f>
        <v>3.1369636963696372</v>
      </c>
      <c r="I9" s="9">
        <f>(G4/B4)^(1/5)-1</f>
        <v>0.32842286448119817</v>
      </c>
    </row>
    <row r="10" spans="1:9" x14ac:dyDescent="0.3">
      <c r="A10" s="6" t="s">
        <v>15</v>
      </c>
      <c r="B10" s="6"/>
      <c r="C10" s="8">
        <f t="shared" si="1"/>
        <v>0.26037735849056604</v>
      </c>
      <c r="D10" s="8">
        <f t="shared" si="1"/>
        <v>-8.7574850299401069E-2</v>
      </c>
      <c r="E10" s="8">
        <f t="shared" si="1"/>
        <v>0.90319934372436395</v>
      </c>
      <c r="F10" s="8">
        <f t="shared" si="1"/>
        <v>0.15301724137931039</v>
      </c>
      <c r="G10" s="8">
        <f t="shared" si="1"/>
        <v>0.32074766355140183</v>
      </c>
      <c r="H10" s="8">
        <f>(G5-B5)/B5</f>
        <v>2.3330188679245283</v>
      </c>
      <c r="I10" s="9">
        <f>(G5/B5)^(1/5)-1</f>
        <v>0.27223563073469292</v>
      </c>
    </row>
    <row r="11" spans="1:9" x14ac:dyDescent="0.3">
      <c r="A11" s="6" t="s">
        <v>16</v>
      </c>
      <c r="B11" s="6"/>
      <c r="C11" s="8">
        <f t="shared" si="1"/>
        <v>2.1447368421052646</v>
      </c>
      <c r="D11" s="8">
        <f t="shared" si="1"/>
        <v>1.935146443514643</v>
      </c>
      <c r="E11" s="8">
        <f t="shared" si="1"/>
        <v>-0.93513898788310756</v>
      </c>
      <c r="F11" s="8">
        <f t="shared" si="1"/>
        <v>2.7032967032966999</v>
      </c>
      <c r="G11" s="8">
        <f t="shared" si="1"/>
        <v>3.3946587537092028</v>
      </c>
      <c r="H11" s="8">
        <f>(G6-B6)/B6</f>
        <v>8.7434210526315823</v>
      </c>
      <c r="I11" s="9">
        <f>(G6/B6)^(1/5)-1</f>
        <v>0.57667540906882042</v>
      </c>
    </row>
    <row r="12" spans="1:9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">
      <c r="A13" s="6" t="s">
        <v>17</v>
      </c>
      <c r="B13" s="10">
        <f t="shared" ref="B13:H13" si="2">B4/B5</f>
        <v>1.1433962264150943</v>
      </c>
      <c r="C13" s="10">
        <f t="shared" si="2"/>
        <v>1.3577844311377247</v>
      </c>
      <c r="D13" s="10">
        <f t="shared" si="2"/>
        <v>2.1509433962264146</v>
      </c>
      <c r="E13" s="10">
        <f t="shared" si="2"/>
        <v>1.0392241379310345</v>
      </c>
      <c r="F13" s="10">
        <f t="shared" si="2"/>
        <v>1.1259813084112149</v>
      </c>
      <c r="G13" s="10">
        <f t="shared" si="2"/>
        <v>1.4191904896688368</v>
      </c>
      <c r="H13" s="10">
        <f t="shared" si="2"/>
        <v>1.3246314749238246</v>
      </c>
      <c r="I13" s="6"/>
    </row>
    <row r="14" spans="1:9" x14ac:dyDescent="0.3">
      <c r="A14" s="6" t="s">
        <v>18</v>
      </c>
      <c r="B14" s="10">
        <f t="shared" ref="B14:H14" si="3">B4/B6</f>
        <v>7.9736842105263177</v>
      </c>
      <c r="C14" s="10">
        <f t="shared" si="3"/>
        <v>3.794979079497907</v>
      </c>
      <c r="D14" s="10">
        <f t="shared" si="3"/>
        <v>1.8688524590163937</v>
      </c>
      <c r="E14" s="10">
        <f t="shared" si="3"/>
        <v>26.494505494505489</v>
      </c>
      <c r="F14" s="10">
        <f t="shared" si="3"/>
        <v>8.9376854599406581</v>
      </c>
      <c r="G14" s="10">
        <f t="shared" si="3"/>
        <v>3.3855503038487504</v>
      </c>
      <c r="H14" s="10">
        <f t="shared" si="3"/>
        <v>4.0804160324708274</v>
      </c>
      <c r="I14" s="6"/>
    </row>
    <row r="15" spans="1:9" x14ac:dyDescent="0.3">
      <c r="A15" s="6" t="s">
        <v>19</v>
      </c>
      <c r="B15" s="10">
        <f t="shared" ref="B15:H15" si="4">B5/B6</f>
        <v>6.9736842105263177</v>
      </c>
      <c r="C15" s="10">
        <f t="shared" si="4"/>
        <v>2.794979079497907</v>
      </c>
      <c r="D15" s="10">
        <f t="shared" si="4"/>
        <v>0.86885245901639363</v>
      </c>
      <c r="E15" s="10">
        <f t="shared" si="4"/>
        <v>25.494505494505489</v>
      </c>
      <c r="F15" s="10">
        <f t="shared" si="4"/>
        <v>7.937685459940659</v>
      </c>
      <c r="G15" s="10">
        <f t="shared" si="4"/>
        <v>2.3855503038487504</v>
      </c>
      <c r="H15" s="10">
        <f t="shared" si="4"/>
        <v>3.080416032470827</v>
      </c>
      <c r="I15" s="6"/>
    </row>
  </sheetData>
  <mergeCells count="1"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Folha1</vt:lpstr>
      <vt:lpstr>Lucro</vt:lpstr>
      <vt:lpstr>Orçamento</vt:lpstr>
      <vt:lpstr>Clientes</vt:lpstr>
      <vt:lpstr>Funcionários</vt:lpstr>
      <vt:lpstr>Gráfico</vt:lpstr>
      <vt:lpstr>Tabela Dinâmica</vt:lpstr>
      <vt:lpstr>SmartArt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Domingues</dc:creator>
  <cp:lastModifiedBy>Afonso Domingues</cp:lastModifiedBy>
  <dcterms:created xsi:type="dcterms:W3CDTF">2015-06-05T18:17:20Z</dcterms:created>
  <dcterms:modified xsi:type="dcterms:W3CDTF">2025-08-23T11:40:23Z</dcterms:modified>
</cp:coreProperties>
</file>